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barker\Documents\INA Foulder\INA Contributors\"/>
    </mc:Choice>
  </mc:AlternateContent>
  <xr:revisionPtr revIDLastSave="0" documentId="13_ncr:1_{7C92E1F6-4B25-4925-A195-409C898B8569}" xr6:coauthVersionLast="47" xr6:coauthVersionMax="47" xr10:uidLastSave="{00000000-0000-0000-0000-000000000000}"/>
  <bookViews>
    <workbookView xWindow="-108" yWindow="-108" windowWidth="23256" windowHeight="12456" xr2:uid="{DF68AC10-90EE-4D46-A7A2-D7B8614D4E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L25" i="1" s="1"/>
  <c r="K47" i="1"/>
  <c r="L47" i="1" s="1"/>
  <c r="K33" i="1"/>
  <c r="L33" i="1" s="1"/>
  <c r="K24" i="1"/>
  <c r="L24" i="1"/>
  <c r="K23" i="1"/>
  <c r="L23" i="1" s="1"/>
  <c r="J131" i="1"/>
  <c r="J130" i="1"/>
  <c r="K75" i="1"/>
  <c r="L75" i="1" s="1"/>
  <c r="K46" i="1"/>
  <c r="L46" i="1" s="1"/>
  <c r="K129" i="1"/>
  <c r="L129" i="1" s="1"/>
  <c r="K116" i="1"/>
  <c r="L116" i="1" s="1"/>
  <c r="K115" i="1"/>
  <c r="L115" i="1" s="1"/>
  <c r="K74" i="1"/>
  <c r="L74" i="1" s="1"/>
  <c r="K128" i="1"/>
  <c r="L128" i="1" s="1"/>
  <c r="K127" i="1"/>
  <c r="L127" i="1" s="1"/>
  <c r="K70" i="1"/>
  <c r="L70" i="1" s="1"/>
  <c r="K99" i="1"/>
  <c r="L99" i="1" s="1"/>
  <c r="K95" i="1"/>
  <c r="L95" i="1" s="1"/>
  <c r="K80" i="1"/>
  <c r="L80" i="1" s="1"/>
  <c r="K66" i="1"/>
  <c r="L66" i="1" s="1"/>
  <c r="K37" i="1"/>
  <c r="L37" i="1" s="1"/>
  <c r="K28" i="1"/>
  <c r="L28" i="1" s="1"/>
  <c r="K45" i="1"/>
  <c r="L45" i="1" s="1"/>
  <c r="K94" i="1"/>
  <c r="L94" i="1" s="1"/>
  <c r="K84" i="1"/>
  <c r="L84" i="1" s="1"/>
  <c r="K93" i="1"/>
  <c r="L93" i="1" s="1"/>
  <c r="K58" i="1"/>
  <c r="L58" i="1" s="1"/>
  <c r="K114" i="1"/>
  <c r="L114" i="1" s="1"/>
  <c r="K57" i="1"/>
  <c r="L57" i="1" s="1"/>
  <c r="K65" i="1"/>
  <c r="L65" i="1" s="1"/>
  <c r="K87" i="1"/>
  <c r="L87" i="1" s="1"/>
  <c r="K124" i="1"/>
  <c r="L124" i="1" s="1"/>
  <c r="K63" i="1"/>
  <c r="L63" i="1" s="1"/>
  <c r="K6" i="1"/>
  <c r="L6" i="1" s="1"/>
  <c r="K5" i="1"/>
  <c r="L5" i="1" s="1"/>
  <c r="K113" i="1"/>
  <c r="L113" i="1" s="1"/>
  <c r="L83" i="1"/>
  <c r="K101" i="1"/>
  <c r="L101" i="1" s="1"/>
  <c r="K92" i="1"/>
  <c r="L92" i="1" s="1"/>
  <c r="K61" i="1"/>
  <c r="L61" i="1" s="1"/>
  <c r="K54" i="1"/>
  <c r="L54" i="1" s="1"/>
  <c r="K77" i="1"/>
  <c r="L77" i="1" s="1"/>
  <c r="K14" i="1"/>
  <c r="L14" i="1" s="1"/>
  <c r="K112" i="1"/>
  <c r="L112" i="1" s="1"/>
  <c r="K43" i="1"/>
  <c r="L43" i="1" s="1"/>
  <c r="K86" i="1"/>
  <c r="L86" i="1" s="1"/>
  <c r="K111" i="1"/>
  <c r="L111" i="1" s="1"/>
  <c r="K110" i="1"/>
  <c r="L110" i="1" s="1"/>
  <c r="K55" i="1"/>
  <c r="L55" i="1" s="1"/>
  <c r="K117" i="1"/>
  <c r="L117" i="1" s="1"/>
  <c r="K98" i="1"/>
  <c r="L98" i="1" s="1"/>
  <c r="K109" i="1"/>
  <c r="L109" i="1" s="1"/>
  <c r="K64" i="1"/>
  <c r="L64" i="1" s="1"/>
  <c r="K60" i="1"/>
  <c r="L60" i="1" s="1"/>
  <c r="K78" i="1"/>
  <c r="L78" i="1" s="1"/>
  <c r="K52" i="1"/>
  <c r="L52" i="1" s="1"/>
  <c r="K50" i="1"/>
  <c r="L50" i="1" s="1"/>
  <c r="K108" i="1"/>
  <c r="L108" i="1" s="1"/>
  <c r="K49" i="1"/>
  <c r="L49" i="1" s="1"/>
  <c r="K126" i="1"/>
  <c r="L126" i="1" s="1"/>
  <c r="K107" i="1"/>
  <c r="L107" i="1" s="1"/>
  <c r="K62" i="1"/>
  <c r="L62" i="1" s="1"/>
  <c r="K123" i="1"/>
  <c r="L123" i="1" s="1"/>
  <c r="K12" i="1"/>
  <c r="L12" i="1" s="1"/>
  <c r="K79" i="1"/>
  <c r="L79" i="1" s="1"/>
  <c r="K20" i="1"/>
  <c r="L20" i="1" s="1"/>
  <c r="K71" i="1"/>
  <c r="L71" i="1" s="1"/>
  <c r="K122" i="1"/>
  <c r="L122" i="1" s="1"/>
  <c r="K16" i="1"/>
  <c r="L16" i="1" s="1"/>
  <c r="K42" i="1"/>
  <c r="L42" i="1" s="1"/>
  <c r="K106" i="1"/>
  <c r="L106" i="1" s="1"/>
  <c r="L51" i="1"/>
  <c r="K48" i="1"/>
  <c r="L48" i="1" s="1"/>
  <c r="K19" i="1"/>
  <c r="L19" i="1" s="1"/>
  <c r="K82" i="1"/>
  <c r="L82" i="1" s="1"/>
  <c r="K59" i="1"/>
  <c r="L59" i="1" s="1"/>
  <c r="K10" i="1"/>
  <c r="L10" i="1" s="1"/>
  <c r="K121" i="1"/>
  <c r="L121" i="1" s="1"/>
  <c r="K26" i="1"/>
  <c r="L26" i="1" s="1"/>
  <c r="K120" i="1"/>
  <c r="L120" i="1" s="1"/>
  <c r="K13" i="1"/>
  <c r="L13" i="1" s="1"/>
  <c r="K35" i="1"/>
  <c r="L35" i="1" s="1"/>
  <c r="K91" i="1"/>
  <c r="L91" i="1" s="1"/>
  <c r="K30" i="1"/>
  <c r="L30" i="1" s="1"/>
  <c r="K9" i="1"/>
  <c r="L9" i="1" s="1"/>
  <c r="K36" i="1"/>
  <c r="L36" i="1" s="1"/>
  <c r="K85" i="1"/>
  <c r="L85" i="1" s="1"/>
  <c r="K18" i="1"/>
  <c r="L18" i="1" s="1"/>
  <c r="K96" i="1"/>
  <c r="L96" i="1" s="1"/>
  <c r="K17" i="1"/>
  <c r="L17" i="1" s="1"/>
  <c r="K76" i="1"/>
  <c r="L76" i="1" s="1"/>
  <c r="L3" i="1"/>
  <c r="K81" i="1"/>
  <c r="L81" i="1" s="1"/>
  <c r="K97" i="1"/>
  <c r="L97" i="1" s="1"/>
  <c r="K41" i="1"/>
  <c r="L41" i="1" s="1"/>
  <c r="K105" i="1"/>
  <c r="L105" i="1" s="1"/>
  <c r="K69" i="1"/>
  <c r="L69" i="1" s="1"/>
  <c r="K32" i="1"/>
  <c r="L32" i="1" s="1"/>
  <c r="K104" i="1"/>
  <c r="L104" i="1" s="1"/>
  <c r="K90" i="1"/>
  <c r="L90" i="1" s="1"/>
  <c r="K31" i="1"/>
  <c r="L31" i="1" s="1"/>
  <c r="K11" i="1"/>
  <c r="L11" i="1" s="1"/>
  <c r="K56" i="1"/>
  <c r="L56" i="1" s="1"/>
  <c r="K103" i="1"/>
  <c r="L103" i="1" s="1"/>
  <c r="K67" i="1"/>
  <c r="L67" i="1" s="1"/>
  <c r="K89" i="1"/>
  <c r="L89" i="1" s="1"/>
  <c r="K88" i="1"/>
  <c r="L88" i="1" s="1"/>
  <c r="K119" i="1"/>
  <c r="L119" i="1" s="1"/>
  <c r="K29" i="1"/>
  <c r="L29" i="1" s="1"/>
  <c r="K40" i="1"/>
  <c r="L40" i="1" s="1"/>
  <c r="K102" i="1"/>
  <c r="L102" i="1" s="1"/>
  <c r="K39" i="1"/>
  <c r="L39" i="1" s="1"/>
  <c r="K38" i="1"/>
  <c r="L38" i="1" s="1"/>
  <c r="K22" i="1"/>
  <c r="L22" i="1" s="1"/>
  <c r="K100" i="1"/>
  <c r="L100" i="1" s="1"/>
  <c r="K8" i="1"/>
  <c r="L8" i="1" s="1"/>
  <c r="K7" i="1"/>
  <c r="L7" i="1" s="1"/>
  <c r="K53" i="1"/>
  <c r="L53" i="1" s="1"/>
  <c r="K73" i="1"/>
  <c r="L73" i="1" s="1"/>
  <c r="K68" i="1"/>
  <c r="L68" i="1" s="1"/>
  <c r="K15" i="1"/>
  <c r="L15" i="1" s="1"/>
  <c r="K72" i="1"/>
  <c r="L72" i="1" s="1"/>
  <c r="K21" i="1"/>
  <c r="L21" i="1" s="1"/>
  <c r="K118" i="1"/>
  <c r="L118" i="1" s="1"/>
  <c r="K4" i="1"/>
  <c r="L4" i="1" s="1"/>
  <c r="K34" i="1"/>
  <c r="L34" i="1" s="1"/>
  <c r="K27" i="1"/>
  <c r="E126" i="1"/>
  <c r="B126" i="1"/>
  <c r="E125" i="1"/>
  <c r="B125" i="1"/>
  <c r="F124" i="1"/>
  <c r="G124" i="1" s="1"/>
  <c r="C124" i="1"/>
  <c r="D124" i="1" s="1"/>
  <c r="F123" i="1"/>
  <c r="G123" i="1" s="1"/>
  <c r="C123" i="1"/>
  <c r="D123" i="1" s="1"/>
  <c r="F122" i="1"/>
  <c r="G122" i="1" s="1"/>
  <c r="C122" i="1"/>
  <c r="D122" i="1" s="1"/>
  <c r="F121" i="1"/>
  <c r="G121" i="1" s="1"/>
  <c r="C121" i="1"/>
  <c r="D121" i="1" s="1"/>
  <c r="F120" i="1"/>
  <c r="G120" i="1" s="1"/>
  <c r="C120" i="1"/>
  <c r="D120" i="1" s="1"/>
  <c r="F119" i="1"/>
  <c r="G119" i="1" s="1"/>
  <c r="C119" i="1"/>
  <c r="D119" i="1" s="1"/>
  <c r="F118" i="1"/>
  <c r="G118" i="1" s="1"/>
  <c r="C118" i="1"/>
  <c r="D118" i="1" s="1"/>
  <c r="F117" i="1"/>
  <c r="G117" i="1" s="1"/>
  <c r="C117" i="1"/>
  <c r="D117" i="1" s="1"/>
  <c r="F116" i="1"/>
  <c r="G116" i="1" s="1"/>
  <c r="C116" i="1"/>
  <c r="D116" i="1" s="1"/>
  <c r="F115" i="1"/>
  <c r="G115" i="1" s="1"/>
  <c r="C115" i="1"/>
  <c r="D115" i="1" s="1"/>
  <c r="F114" i="1"/>
  <c r="G114" i="1" s="1"/>
  <c r="C114" i="1"/>
  <c r="D114" i="1" s="1"/>
  <c r="F28" i="1"/>
  <c r="G28" i="1" s="1"/>
  <c r="C28" i="1"/>
  <c r="D28" i="1" s="1"/>
  <c r="F113" i="1"/>
  <c r="G113" i="1" s="1"/>
  <c r="C113" i="1"/>
  <c r="D113" i="1" s="1"/>
  <c r="F40" i="1"/>
  <c r="G40" i="1" s="1"/>
  <c r="C40" i="1"/>
  <c r="D40" i="1" s="1"/>
  <c r="F52" i="1"/>
  <c r="G52" i="1" s="1"/>
  <c r="C52" i="1"/>
  <c r="D52" i="1" s="1"/>
  <c r="F112" i="1"/>
  <c r="G112" i="1" s="1"/>
  <c r="C112" i="1"/>
  <c r="D112" i="1" s="1"/>
  <c r="F111" i="1"/>
  <c r="G111" i="1" s="1"/>
  <c r="C111" i="1"/>
  <c r="D111" i="1" s="1"/>
  <c r="F110" i="1"/>
  <c r="G110" i="1" s="1"/>
  <c r="D110" i="1"/>
  <c r="C110" i="1"/>
  <c r="F109" i="1"/>
  <c r="G109" i="1" s="1"/>
  <c r="C109" i="1"/>
  <c r="D109" i="1" s="1"/>
  <c r="F51" i="1"/>
  <c r="G51" i="1" s="1"/>
  <c r="F108" i="1"/>
  <c r="G108" i="1" s="1"/>
  <c r="C108" i="1"/>
  <c r="D108" i="1" s="1"/>
  <c r="F107" i="1"/>
  <c r="G107" i="1" s="1"/>
  <c r="C107" i="1"/>
  <c r="D107" i="1" s="1"/>
  <c r="F106" i="1"/>
  <c r="G106" i="1" s="1"/>
  <c r="C106" i="1"/>
  <c r="D106" i="1" s="1"/>
  <c r="F105" i="1"/>
  <c r="G105" i="1" s="1"/>
  <c r="C105" i="1"/>
  <c r="D105" i="1" s="1"/>
  <c r="F104" i="1"/>
  <c r="G104" i="1" s="1"/>
  <c r="C104" i="1"/>
  <c r="D104" i="1" s="1"/>
  <c r="F21" i="1"/>
  <c r="G21" i="1" s="1"/>
  <c r="C21" i="1"/>
  <c r="D21" i="1" s="1"/>
  <c r="F6" i="1"/>
  <c r="G6" i="1" s="1"/>
  <c r="C6" i="1"/>
  <c r="D6" i="1" s="1"/>
  <c r="F5" i="1"/>
  <c r="G5" i="1" s="1"/>
  <c r="C5" i="1"/>
  <c r="D5" i="1" s="1"/>
  <c r="F103" i="1"/>
  <c r="G103" i="1" s="1"/>
  <c r="C103" i="1"/>
  <c r="D103" i="1" s="1"/>
  <c r="G41" i="1"/>
  <c r="D41" i="1"/>
  <c r="F102" i="1"/>
  <c r="G102" i="1" s="1"/>
  <c r="C102" i="1"/>
  <c r="D102" i="1" s="1"/>
  <c r="F101" i="1"/>
  <c r="G101" i="1" s="1"/>
  <c r="C101" i="1"/>
  <c r="D101" i="1" s="1"/>
  <c r="F100" i="1"/>
  <c r="G100" i="1" s="1"/>
  <c r="C100" i="1"/>
  <c r="D100" i="1" s="1"/>
  <c r="F99" i="1"/>
  <c r="G99" i="1" s="1"/>
  <c r="C99" i="1"/>
  <c r="D99" i="1" s="1"/>
  <c r="F98" i="1"/>
  <c r="G98" i="1" s="1"/>
  <c r="C98" i="1"/>
  <c r="D98" i="1" s="1"/>
  <c r="F20" i="1"/>
  <c r="G20" i="1" s="1"/>
  <c r="C20" i="1"/>
  <c r="D20" i="1" s="1"/>
  <c r="F50" i="1"/>
  <c r="G50" i="1" s="1"/>
  <c r="C50" i="1"/>
  <c r="D50" i="1" s="1"/>
  <c r="F49" i="1"/>
  <c r="G49" i="1" s="1"/>
  <c r="C49" i="1"/>
  <c r="D49" i="1" s="1"/>
  <c r="F97" i="1"/>
  <c r="G97" i="1" s="1"/>
  <c r="C97" i="1"/>
  <c r="D97" i="1" s="1"/>
  <c r="F96" i="1"/>
  <c r="G96" i="1" s="1"/>
  <c r="C96" i="1"/>
  <c r="D96" i="1" s="1"/>
  <c r="F95" i="1"/>
  <c r="G95" i="1" s="1"/>
  <c r="C95" i="1"/>
  <c r="D95" i="1" s="1"/>
  <c r="F94" i="1"/>
  <c r="G94" i="1" s="1"/>
  <c r="C94" i="1"/>
  <c r="D94" i="1" s="1"/>
  <c r="F93" i="1"/>
  <c r="G93" i="1" s="1"/>
  <c r="C93" i="1"/>
  <c r="D93" i="1" s="1"/>
  <c r="F92" i="1"/>
  <c r="G92" i="1" s="1"/>
  <c r="C92" i="1"/>
  <c r="D92" i="1" s="1"/>
  <c r="F91" i="1"/>
  <c r="G91" i="1" s="1"/>
  <c r="C91" i="1"/>
  <c r="D91" i="1" s="1"/>
  <c r="F22" i="1"/>
  <c r="G22" i="1" s="1"/>
  <c r="C22" i="1"/>
  <c r="D22" i="1" s="1"/>
  <c r="F19" i="1"/>
  <c r="G19" i="1" s="1"/>
  <c r="C19" i="1"/>
  <c r="D19" i="1" s="1"/>
  <c r="F38" i="1"/>
  <c r="G38" i="1" s="1"/>
  <c r="C38" i="1"/>
  <c r="D38" i="1" s="1"/>
  <c r="F10" i="1"/>
  <c r="G10" i="1" s="1"/>
  <c r="C10" i="1"/>
  <c r="D10" i="1" s="1"/>
  <c r="F90" i="1"/>
  <c r="G90" i="1" s="1"/>
  <c r="C90" i="1"/>
  <c r="D90" i="1" s="1"/>
  <c r="F89" i="1"/>
  <c r="G89" i="1" s="1"/>
  <c r="C89" i="1"/>
  <c r="D89" i="1" s="1"/>
  <c r="F9" i="1"/>
  <c r="G9" i="1" s="1"/>
  <c r="C9" i="1"/>
  <c r="D9" i="1" s="1"/>
  <c r="F88" i="1"/>
  <c r="G88" i="1" s="1"/>
  <c r="C88" i="1"/>
  <c r="D88" i="1" s="1"/>
  <c r="F87" i="1"/>
  <c r="G87" i="1" s="1"/>
  <c r="C87" i="1"/>
  <c r="D87" i="1" s="1"/>
  <c r="F31" i="1"/>
  <c r="G31" i="1" s="1"/>
  <c r="C31" i="1"/>
  <c r="D31" i="1" s="1"/>
  <c r="F86" i="1"/>
  <c r="G86" i="1" s="1"/>
  <c r="C86" i="1"/>
  <c r="D86" i="1" s="1"/>
  <c r="F16" i="1"/>
  <c r="G16" i="1" s="1"/>
  <c r="C16" i="1"/>
  <c r="D16" i="1" s="1"/>
  <c r="F85" i="1"/>
  <c r="G85" i="1" s="1"/>
  <c r="C85" i="1"/>
  <c r="D85" i="1" s="1"/>
  <c r="F30" i="1"/>
  <c r="G30" i="1" s="1"/>
  <c r="C30" i="1"/>
  <c r="D30" i="1" s="1"/>
  <c r="F84" i="1"/>
  <c r="G84" i="1" s="1"/>
  <c r="C84" i="1"/>
  <c r="D84" i="1" s="1"/>
  <c r="F83" i="1"/>
  <c r="G83" i="1" s="1"/>
  <c r="C83" i="1"/>
  <c r="D83" i="1" s="1"/>
  <c r="F23" i="1"/>
  <c r="G23" i="1" s="1"/>
  <c r="C23" i="1"/>
  <c r="D23" i="1" s="1"/>
  <c r="F82" i="1"/>
  <c r="G82" i="1" s="1"/>
  <c r="C82" i="1"/>
  <c r="D82" i="1" s="1"/>
  <c r="F81" i="1"/>
  <c r="G81" i="1" s="1"/>
  <c r="C81" i="1"/>
  <c r="D81" i="1" s="1"/>
  <c r="G8" i="1"/>
  <c r="D8" i="1"/>
  <c r="F80" i="1"/>
  <c r="G80" i="1" s="1"/>
  <c r="C80" i="1"/>
  <c r="D80" i="1" s="1"/>
  <c r="F29" i="1"/>
  <c r="G29" i="1" s="1"/>
  <c r="C29" i="1"/>
  <c r="D29" i="1" s="1"/>
  <c r="F79" i="1"/>
  <c r="G79" i="1" s="1"/>
  <c r="C79" i="1"/>
  <c r="D79" i="1" s="1"/>
  <c r="F18" i="1"/>
  <c r="G18" i="1" s="1"/>
  <c r="C18" i="1"/>
  <c r="D18" i="1" s="1"/>
  <c r="F14" i="1"/>
  <c r="G14" i="1" s="1"/>
  <c r="C14" i="1"/>
  <c r="D14" i="1" s="1"/>
  <c r="F77" i="1"/>
  <c r="G77" i="1" s="1"/>
  <c r="C77" i="1"/>
  <c r="D77" i="1" s="1"/>
  <c r="F35" i="1"/>
  <c r="G35" i="1" s="1"/>
  <c r="C35" i="1"/>
  <c r="D35" i="1" s="1"/>
  <c r="F76" i="1"/>
  <c r="G76" i="1" s="1"/>
  <c r="C76" i="1"/>
  <c r="D76" i="1" s="1"/>
  <c r="F17" i="1"/>
  <c r="G17" i="1" s="1"/>
  <c r="C17" i="1"/>
  <c r="D17" i="1" s="1"/>
  <c r="F45" i="1"/>
  <c r="G45" i="1" s="1"/>
  <c r="C45" i="1"/>
  <c r="D45" i="1" s="1"/>
  <c r="F75" i="1"/>
  <c r="G75" i="1" s="1"/>
  <c r="C75" i="1"/>
  <c r="D75" i="1" s="1"/>
  <c r="F74" i="1"/>
  <c r="G74" i="1" s="1"/>
  <c r="C74" i="1"/>
  <c r="D74" i="1" s="1"/>
  <c r="F13" i="1"/>
  <c r="G13" i="1" s="1"/>
  <c r="C13" i="1"/>
  <c r="D13" i="1" s="1"/>
  <c r="F73" i="1"/>
  <c r="G73" i="1" s="1"/>
  <c r="C73" i="1"/>
  <c r="D73" i="1" s="1"/>
  <c r="F72" i="1"/>
  <c r="G72" i="1" s="1"/>
  <c r="C72" i="1"/>
  <c r="D72" i="1" s="1"/>
  <c r="F27" i="1"/>
  <c r="G27" i="1" s="1"/>
  <c r="C27" i="1"/>
  <c r="D27" i="1" s="1"/>
  <c r="F71" i="1"/>
  <c r="G71" i="1" s="1"/>
  <c r="C71" i="1"/>
  <c r="D71" i="1" s="1"/>
  <c r="F24" i="1"/>
  <c r="G24" i="1" s="1"/>
  <c r="C24" i="1"/>
  <c r="D24" i="1" s="1"/>
  <c r="F37" i="1"/>
  <c r="G37" i="1" s="1"/>
  <c r="C37" i="1"/>
  <c r="D37" i="1" s="1"/>
  <c r="F3" i="1"/>
  <c r="G3" i="1" s="1"/>
  <c r="C3" i="1"/>
  <c r="D3" i="1" s="1"/>
  <c r="F39" i="1"/>
  <c r="G39" i="1" s="1"/>
  <c r="C39" i="1"/>
  <c r="D39" i="1" s="1"/>
  <c r="F44" i="1"/>
  <c r="G44" i="1" s="1"/>
  <c r="C44" i="1"/>
  <c r="D44" i="1" s="1"/>
  <c r="F48" i="1"/>
  <c r="G48" i="1" s="1"/>
  <c r="C48" i="1"/>
  <c r="D48" i="1" s="1"/>
  <c r="F70" i="1"/>
  <c r="G70" i="1" s="1"/>
  <c r="C70" i="1"/>
  <c r="D70" i="1" s="1"/>
  <c r="F26" i="1"/>
  <c r="G26" i="1" s="1"/>
  <c r="C26" i="1"/>
  <c r="D26" i="1" s="1"/>
  <c r="F69" i="1"/>
  <c r="G69" i="1" s="1"/>
  <c r="C69" i="1"/>
  <c r="D69" i="1" s="1"/>
  <c r="F68" i="1"/>
  <c r="G68" i="1" s="1"/>
  <c r="C68" i="1"/>
  <c r="D68" i="1" s="1"/>
  <c r="F67" i="1"/>
  <c r="G67" i="1" s="1"/>
  <c r="C67" i="1"/>
  <c r="D67" i="1" s="1"/>
  <c r="F43" i="1"/>
  <c r="G43" i="1" s="1"/>
  <c r="C43" i="1"/>
  <c r="D43" i="1" s="1"/>
  <c r="F66" i="1"/>
  <c r="G66" i="1" s="1"/>
  <c r="C66" i="1"/>
  <c r="D66" i="1" s="1"/>
  <c r="F15" i="1"/>
  <c r="G15" i="1" s="1"/>
  <c r="C15" i="1"/>
  <c r="D15" i="1" s="1"/>
  <c r="F65" i="1"/>
  <c r="G65" i="1" s="1"/>
  <c r="C65" i="1"/>
  <c r="D65" i="1" s="1"/>
  <c r="F25" i="1"/>
  <c r="G25" i="1" s="1"/>
  <c r="C25" i="1"/>
  <c r="D25" i="1" s="1"/>
  <c r="F64" i="1"/>
  <c r="G64" i="1" s="1"/>
  <c r="C64" i="1"/>
  <c r="D64" i="1" s="1"/>
  <c r="F63" i="1"/>
  <c r="G63" i="1" s="1"/>
  <c r="C63" i="1"/>
  <c r="D63" i="1" s="1"/>
  <c r="F62" i="1"/>
  <c r="G62" i="1" s="1"/>
  <c r="D62" i="1"/>
  <c r="C62" i="1"/>
  <c r="F42" i="1"/>
  <c r="G42" i="1" s="1"/>
  <c r="C42" i="1"/>
  <c r="D42" i="1" s="1"/>
  <c r="G47" i="1"/>
  <c r="C47" i="1"/>
  <c r="D47" i="1" s="1"/>
  <c r="F61" i="1"/>
  <c r="G61" i="1" s="1"/>
  <c r="C61" i="1"/>
  <c r="D61" i="1" s="1"/>
  <c r="F46" i="1"/>
  <c r="G46" i="1" s="1"/>
  <c r="C46" i="1"/>
  <c r="D46" i="1" s="1"/>
  <c r="F60" i="1"/>
  <c r="G60" i="1" s="1"/>
  <c r="C60" i="1"/>
  <c r="D60" i="1" s="1"/>
  <c r="F59" i="1"/>
  <c r="G59" i="1" s="1"/>
  <c r="C59" i="1"/>
  <c r="D59" i="1" s="1"/>
  <c r="F58" i="1"/>
  <c r="G58" i="1" s="1"/>
  <c r="C58" i="1"/>
  <c r="D58" i="1" s="1"/>
  <c r="F11" i="1"/>
  <c r="G11" i="1" s="1"/>
  <c r="C11" i="1"/>
  <c r="D11" i="1" s="1"/>
  <c r="F7" i="1"/>
  <c r="G7" i="1" s="1"/>
  <c r="C7" i="1"/>
  <c r="D7" i="1" s="1"/>
  <c r="F12" i="1"/>
  <c r="G12" i="1" s="1"/>
  <c r="C12" i="1"/>
  <c r="D12" i="1" s="1"/>
  <c r="F34" i="1"/>
  <c r="G34" i="1" s="1"/>
  <c r="C34" i="1"/>
  <c r="D34" i="1" s="1"/>
  <c r="F33" i="1"/>
  <c r="G33" i="1" s="1"/>
  <c r="C33" i="1"/>
  <c r="D33" i="1" s="1"/>
  <c r="F57" i="1"/>
  <c r="G57" i="1" s="1"/>
  <c r="C57" i="1"/>
  <c r="D57" i="1" s="1"/>
  <c r="F56" i="1"/>
  <c r="G56" i="1" s="1"/>
  <c r="C56" i="1"/>
  <c r="D56" i="1" s="1"/>
  <c r="F32" i="1"/>
  <c r="G32" i="1" s="1"/>
  <c r="C32" i="1"/>
  <c r="D32" i="1" s="1"/>
  <c r="F55" i="1"/>
  <c r="G55" i="1" s="1"/>
  <c r="C55" i="1"/>
  <c r="D55" i="1" s="1"/>
  <c r="F4" i="1"/>
  <c r="G4" i="1" s="1"/>
  <c r="C4" i="1"/>
  <c r="D4" i="1" s="1"/>
  <c r="F54" i="1"/>
  <c r="G54" i="1" s="1"/>
  <c r="C54" i="1"/>
  <c r="D54" i="1" s="1"/>
  <c r="F36" i="1"/>
  <c r="C36" i="1"/>
  <c r="B127" i="1" l="1"/>
  <c r="E127" i="1"/>
  <c r="J132" i="1"/>
  <c r="K130" i="1"/>
  <c r="L130" i="1" s="1"/>
  <c r="L27" i="1"/>
  <c r="C125" i="1"/>
  <c r="D125" i="1" s="1"/>
  <c r="D36" i="1"/>
  <c r="F125" i="1"/>
  <c r="G125" i="1" s="1"/>
  <c r="G36" i="1"/>
</calcChain>
</file>

<file path=xl/sharedStrings.xml><?xml version="1.0" encoding="utf-8"?>
<sst xmlns="http://schemas.openxmlformats.org/spreadsheetml/2006/main" count="267" uniqueCount="140">
  <si>
    <t xml:space="preserve">INA Contributors 2024 </t>
  </si>
  <si>
    <t>2024 Propopsed</t>
  </si>
  <si>
    <t>2024 Actual</t>
  </si>
  <si>
    <t>GST 2024</t>
  </si>
  <si>
    <t>Total</t>
  </si>
  <si>
    <t>Agmark Pacific-NGIP</t>
  </si>
  <si>
    <t>Air Niugini</t>
  </si>
  <si>
    <t>Akogere Estates (D Taylor)</t>
  </si>
  <si>
    <t>Allens Arthur Robinson</t>
  </si>
  <si>
    <t>Alpha Insurance (formerly..AIG PNG, American Home Assurance Company,Chartis)</t>
  </si>
  <si>
    <t>ANZ Banking Group</t>
  </si>
  <si>
    <t>Arman Larmer Surveys Ltd</t>
  </si>
  <si>
    <t>Ashurst PNG (ex Blake Dawson)</t>
  </si>
  <si>
    <t>Bank of Papua New Guinea</t>
  </si>
  <si>
    <t>Bank of South Pacific</t>
  </si>
  <si>
    <t>Barrick (PNG) Ltd /New Portgera</t>
  </si>
  <si>
    <t>Bougainville Copper Ltd</t>
  </si>
  <si>
    <t>Brian Bell and Co. Ltd</t>
  </si>
  <si>
    <t>Business Advantage</t>
  </si>
  <si>
    <t>Business Council of PNG</t>
  </si>
  <si>
    <t>Catholic Bishops Conference</t>
  </si>
  <si>
    <t>Mt Hagen Diocense</t>
  </si>
  <si>
    <t>Chemcare Pharmacies Pty Ltd</t>
  </si>
  <si>
    <t>Chinese Embassy</t>
  </si>
  <si>
    <t>City Pharmacy</t>
  </si>
  <si>
    <t>CocaCola Amatil</t>
  </si>
  <si>
    <t>Coffee Industry Corporation Ltd</t>
  </si>
  <si>
    <t>Coffee Exporters Association</t>
  </si>
  <si>
    <t>Comrade Services</t>
  </si>
  <si>
    <t>Credit Corporation (PNG) Ltd</t>
  </si>
  <si>
    <t>Curtain Brothers</t>
  </si>
  <si>
    <t>Daltron Ltd</t>
  </si>
  <si>
    <t>Data Nets</t>
  </si>
  <si>
    <t>Deloitte Touche Tohmatsu</t>
  </si>
  <si>
    <t>Digicel Ltd</t>
  </si>
  <si>
    <t>East New Britan Provincial Government</t>
  </si>
  <si>
    <t>Employers Federation of PNG</t>
  </si>
  <si>
    <t>EmTv</t>
  </si>
  <si>
    <t>Express Freight Management</t>
  </si>
  <si>
    <t>ExxonMobil</t>
  </si>
  <si>
    <t>Fincorp</t>
  </si>
  <si>
    <t>Dentons (ex Gadens) Lawyers</t>
  </si>
  <si>
    <t>Galley Reach Holdings</t>
  </si>
  <si>
    <t>Global Internet</t>
  </si>
  <si>
    <t>Associated Mills (Goodman Fielder International Ltd)</t>
  </si>
  <si>
    <t>Haginia Builders Ltd</t>
  </si>
  <si>
    <t>Hargy Oil Palm</t>
  </si>
  <si>
    <t>Hastings Deering</t>
  </si>
  <si>
    <t>Highlands Pacific Ltd</t>
  </si>
  <si>
    <t>Institute of Banking and Business Management (IBBM)</t>
  </si>
  <si>
    <t>Institute of Business Sudies</t>
  </si>
  <si>
    <t>InterOil (now sold up)</t>
  </si>
  <si>
    <t>Investment Promotion Authority</t>
  </si>
  <si>
    <t>Kambang Holdings</t>
  </si>
  <si>
    <t>Kenmore Pty Ltd</t>
  </si>
  <si>
    <t>Kina Finance/Bank Ltd (CFO - Johnson Kalo)</t>
  </si>
  <si>
    <t>KK Kingston</t>
  </si>
  <si>
    <t>KPMG Peat Marwick</t>
  </si>
  <si>
    <t>Lamana Group/South Seas/Hebou</t>
  </si>
  <si>
    <t>Newmont (formerly Newcrest Ltd  &amp; Lihir Gold)</t>
  </si>
  <si>
    <t>Lohberger Engineering</t>
  </si>
  <si>
    <t>Manufacturers Council</t>
  </si>
  <si>
    <t>Marsh Ltd</t>
  </si>
  <si>
    <t>Mildner Architects</t>
  </si>
  <si>
    <t>MMI Pacific Insurance</t>
  </si>
  <si>
    <t>Monian Ltd</t>
  </si>
  <si>
    <t>Wafi Golpu Services Ltd (Morobe Mining JV)</t>
  </si>
  <si>
    <t>Nambawan Super Ltd (POSF)</t>
  </si>
  <si>
    <t>Nangamanga Ltd (Tony Flynn)</t>
  </si>
  <si>
    <t>NASFUND</t>
  </si>
  <si>
    <t>National Capital Development Commission</t>
  </si>
  <si>
    <t>New Britain Palm Oil Development Ltd</t>
  </si>
  <si>
    <t>Dept of Higher Education</t>
  </si>
  <si>
    <t xml:space="preserve">Santos / Oil Search </t>
  </si>
  <si>
    <t>Ok Tedi Mining Ltd</t>
  </si>
  <si>
    <t>OMH</t>
  </si>
  <si>
    <t>Dulux Group (PNG) ltd/Orica PNG Ltd</t>
  </si>
  <si>
    <t>Origin Energy</t>
  </si>
  <si>
    <t>Palladium</t>
  </si>
  <si>
    <t>Peuna</t>
  </si>
  <si>
    <t>PNG Palm Oil Council</t>
  </si>
  <si>
    <t>Paradise Foods Ltd (formerly Arnotts)</t>
  </si>
  <si>
    <t>PNG Growers Assocn</t>
  </si>
  <si>
    <t>PNG Post</t>
  </si>
  <si>
    <t>PNG Sustainable Development Program Ltd</t>
  </si>
  <si>
    <t xml:space="preserve">Water PNG </t>
  </si>
  <si>
    <t>Port Moresby Stock Exchange</t>
  </si>
  <si>
    <t>Price Waterhouse Coopers</t>
  </si>
  <si>
    <t>QBE Insurance(PNG) Ltd</t>
  </si>
  <si>
    <t>Ramu Agri-Industries (now NBPOL ex-Ramu Sugar)</t>
  </si>
  <si>
    <t>RD Cannery</t>
  </si>
  <si>
    <t>Rio Tinto Minerals (PNG) Ltd</t>
  </si>
  <si>
    <t>Rural Industries Council</t>
  </si>
  <si>
    <t>Robin McLennan</t>
  </si>
  <si>
    <t>Seeto Kui</t>
  </si>
  <si>
    <t>SP Brewery</t>
  </si>
  <si>
    <t>Steamships Trading Company</t>
  </si>
  <si>
    <t>Steel Industries Ltd</t>
  </si>
  <si>
    <t>Teisaki Ltd</t>
  </si>
  <si>
    <t>Telikom PNG Limited</t>
  </si>
  <si>
    <t>TotalEnergies</t>
  </si>
  <si>
    <t>Trukai Industries</t>
  </si>
  <si>
    <t>University of PNG</t>
  </si>
  <si>
    <t>CPA</t>
  </si>
  <si>
    <t>W.R Carpenter (PNG) Ltd (now Carpenter Estates)</t>
  </si>
  <si>
    <t>WR Carpenter Estates</t>
  </si>
  <si>
    <t>Westpac Banking Corporation</t>
  </si>
  <si>
    <t>World Bank</t>
  </si>
  <si>
    <t>Garamut Enterprises</t>
  </si>
  <si>
    <t>Theodist</t>
  </si>
  <si>
    <t>PomCCI (Stacey/Rio)</t>
  </si>
  <si>
    <t>Twinza Oil (PNG) Ltd</t>
  </si>
  <si>
    <t>Ernst and Young (EY)</t>
  </si>
  <si>
    <t>Digitec ICT Ltd (Exec Director  Nishith Muchhala)</t>
  </si>
  <si>
    <t>Sun Engineering</t>
  </si>
  <si>
    <t>LCCI</t>
  </si>
  <si>
    <t>Anitua</t>
  </si>
  <si>
    <t>Swire Shipping</t>
  </si>
  <si>
    <t>Europe-PNG BC</t>
  </si>
  <si>
    <t>Tininga</t>
  </si>
  <si>
    <t>DAI</t>
  </si>
  <si>
    <t>Bahai</t>
  </si>
  <si>
    <t>Vodaphone</t>
  </si>
  <si>
    <t>Number of Contributors</t>
  </si>
  <si>
    <t>Average Contribution</t>
  </si>
  <si>
    <t>Corporate</t>
  </si>
  <si>
    <t>Other business</t>
  </si>
  <si>
    <t>Civil Society, Chambers, Councils etc.</t>
  </si>
  <si>
    <t>GST 2025</t>
  </si>
  <si>
    <t>Associated Mills (Wilmar)</t>
  </si>
  <si>
    <t>Constantinou Group (airways, Lamana, Hebou)</t>
  </si>
  <si>
    <t>Constantinou Group (Airways , Lamana, Hebou)</t>
  </si>
  <si>
    <t>2025 Actual</t>
  </si>
  <si>
    <t>Platinum Corporate</t>
  </si>
  <si>
    <t>Gold Corporate</t>
  </si>
  <si>
    <t>NasFund</t>
  </si>
  <si>
    <t>GeoGas (Origin)</t>
  </si>
  <si>
    <t>PNG Stock Exchange</t>
  </si>
  <si>
    <r>
      <t>INA Contributors 2025 (</t>
    </r>
    <r>
      <rPr>
        <b/>
        <sz val="16"/>
        <color rgb="FFFF0000"/>
        <rFont val="Arial"/>
        <family val="2"/>
      </rPr>
      <t>till 6 May 2025</t>
    </r>
    <r>
      <rPr>
        <b/>
        <sz val="16"/>
        <rFont val="Arial"/>
        <family val="2"/>
      </rPr>
      <t>)</t>
    </r>
  </si>
  <si>
    <t xml:space="preserve">PomCCI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</si>
</sst>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&quot;#,##0;[Red]\-&quot;K&quot;#,##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1"/>
      <color rgb="FFFFC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left"/>
    </xf>
    <xf numFmtId="164" fontId="4" fillId="0" borderId="6" xfId="1" applyNumberFormat="1" applyFont="1" applyBorder="1"/>
    <xf numFmtId="164" fontId="4" fillId="0" borderId="0" xfId="1" applyNumberFormat="1" applyFont="1"/>
    <xf numFmtId="164" fontId="4" fillId="0" borderId="7" xfId="1" applyNumberFormat="1" applyFont="1" applyBorder="1"/>
    <xf numFmtId="164" fontId="0" fillId="0" borderId="6" xfId="1" applyNumberFormat="1" applyFont="1" applyBorder="1"/>
    <xf numFmtId="164" fontId="0" fillId="0" borderId="0" xfId="1" applyNumberFormat="1" applyFont="1"/>
    <xf numFmtId="164" fontId="0" fillId="0" borderId="7" xfId="1" applyNumberFormat="1" applyFont="1" applyBorder="1"/>
    <xf numFmtId="164" fontId="3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3" fillId="0" borderId="11" xfId="1" applyNumberFormat="1" applyFont="1" applyBorder="1"/>
    <xf numFmtId="164" fontId="0" fillId="0" borderId="0" xfId="1" applyNumberFormat="1" applyFont="1" applyBorder="1"/>
    <xf numFmtId="0" fontId="3" fillId="0" borderId="0" xfId="0" applyFont="1" applyAlignment="1">
      <alignment horizontal="center"/>
    </xf>
    <xf numFmtId="164" fontId="3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2" borderId="6" xfId="1" applyNumberFormat="1" applyFont="1" applyFill="1" applyBorder="1"/>
    <xf numFmtId="164" fontId="0" fillId="2" borderId="0" xfId="1" applyNumberFormat="1" applyFont="1" applyFill="1"/>
    <xf numFmtId="164" fontId="0" fillId="2" borderId="7" xfId="1" applyNumberFormat="1" applyFont="1" applyFill="1" applyBorder="1"/>
    <xf numFmtId="164" fontId="0" fillId="3" borderId="6" xfId="1" applyNumberFormat="1" applyFont="1" applyFill="1" applyBorder="1"/>
    <xf numFmtId="164" fontId="0" fillId="3" borderId="0" xfId="1" applyNumberFormat="1" applyFont="1" applyFill="1"/>
    <xf numFmtId="164" fontId="0" fillId="3" borderId="7" xfId="1" applyNumberFormat="1" applyFont="1" applyFill="1" applyBorder="1"/>
    <xf numFmtId="0" fontId="5" fillId="0" borderId="0" xfId="0" applyFont="1"/>
    <xf numFmtId="0" fontId="6" fillId="0" borderId="0" xfId="0" applyFont="1"/>
    <xf numFmtId="164" fontId="0" fillId="4" borderId="6" xfId="1" applyNumberFormat="1" applyFont="1" applyFill="1" applyBorder="1"/>
    <xf numFmtId="164" fontId="0" fillId="4" borderId="0" xfId="1" applyNumberFormat="1" applyFont="1" applyFill="1"/>
    <xf numFmtId="164" fontId="0" fillId="4" borderId="7" xfId="1" applyNumberFormat="1" applyFont="1" applyFill="1" applyBorder="1"/>
    <xf numFmtId="0" fontId="7" fillId="0" borderId="0" xfId="0" applyFont="1"/>
    <xf numFmtId="164" fontId="0" fillId="5" borderId="6" xfId="1" applyNumberFormat="1" applyFont="1" applyFill="1" applyBorder="1"/>
    <xf numFmtId="164" fontId="0" fillId="5" borderId="0" xfId="1" applyNumberFormat="1" applyFont="1" applyFill="1"/>
    <xf numFmtId="164" fontId="0" fillId="5" borderId="7" xfId="1" applyNumberFormat="1" applyFont="1" applyFill="1" applyBorder="1"/>
    <xf numFmtId="164" fontId="4" fillId="5" borderId="6" xfId="1" applyNumberFormat="1" applyFont="1" applyFill="1" applyBorder="1"/>
    <xf numFmtId="164" fontId="4" fillId="5" borderId="0" xfId="1" applyNumberFormat="1" applyFont="1" applyFill="1"/>
    <xf numFmtId="164" fontId="4" fillId="5" borderId="7" xfId="1" applyNumberFormat="1" applyFont="1" applyFill="1" applyBorder="1"/>
    <xf numFmtId="0" fontId="8" fillId="0" borderId="0" xfId="0" applyFont="1"/>
    <xf numFmtId="164" fontId="0" fillId="6" borderId="6" xfId="1" applyNumberFormat="1" applyFont="1" applyFill="1" applyBorder="1"/>
    <xf numFmtId="164" fontId="0" fillId="6" borderId="0" xfId="1" applyNumberFormat="1" applyFont="1" applyFill="1"/>
    <xf numFmtId="164" fontId="0" fillId="6" borderId="7" xfId="1" applyNumberFormat="1" applyFont="1" applyFill="1" applyBorder="1"/>
    <xf numFmtId="0" fontId="9" fillId="0" borderId="0" xfId="0" applyFont="1"/>
    <xf numFmtId="6" fontId="3" fillId="0" borderId="0" xfId="0" applyNumberFormat="1" applyFont="1" applyAlignment="1">
      <alignment horizontal="left"/>
    </xf>
    <xf numFmtId="164" fontId="0" fillId="7" borderId="6" xfId="1" applyNumberFormat="1" applyFont="1" applyFill="1" applyBorder="1"/>
    <xf numFmtId="164" fontId="0" fillId="7" borderId="0" xfId="1" applyNumberFormat="1" applyFont="1" applyFill="1"/>
    <xf numFmtId="164" fontId="0" fillId="7" borderId="7" xfId="1" applyNumberFormat="1" applyFont="1" applyFill="1" applyBorder="1"/>
    <xf numFmtId="164" fontId="0" fillId="8" borderId="6" xfId="1" applyNumberFormat="1" applyFont="1" applyFill="1" applyBorder="1"/>
    <xf numFmtId="164" fontId="0" fillId="8" borderId="0" xfId="1" applyNumberFormat="1" applyFont="1" applyFill="1"/>
    <xf numFmtId="164" fontId="0" fillId="8" borderId="7" xfId="1" applyNumberFormat="1" applyFont="1" applyFill="1" applyBorder="1"/>
    <xf numFmtId="164" fontId="10" fillId="8" borderId="6" xfId="1" applyNumberFormat="1" applyFont="1" applyFill="1" applyBorder="1"/>
    <xf numFmtId="164" fontId="10" fillId="8" borderId="0" xfId="1" applyNumberFormat="1" applyFont="1" applyFill="1"/>
    <xf numFmtId="164" fontId="10" fillId="8" borderId="7" xfId="1" applyNumberFormat="1" applyFont="1" applyFill="1" applyBorder="1"/>
    <xf numFmtId="164" fontId="10" fillId="6" borderId="6" xfId="1" applyNumberFormat="1" applyFont="1" applyFill="1" applyBorder="1"/>
    <xf numFmtId="164" fontId="10" fillId="6" borderId="0" xfId="1" applyNumberFormat="1" applyFont="1" applyFill="1"/>
    <xf numFmtId="164" fontId="10" fillId="6" borderId="7" xfId="1" applyNumberFormat="1" applyFont="1" applyFill="1" applyBorder="1"/>
    <xf numFmtId="0" fontId="11" fillId="0" borderId="0" xfId="0" applyFont="1"/>
    <xf numFmtId="0" fontId="11" fillId="0" borderId="2" xfId="0" applyFon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6" fontId="11" fillId="7" borderId="0" xfId="0" applyNumberFormat="1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6" fontId="11" fillId="6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left"/>
    </xf>
    <xf numFmtId="6" fontId="11" fillId="4" borderId="0" xfId="0" applyNumberFormat="1" applyFont="1" applyFill="1" applyAlignment="1">
      <alignment horizontal="left"/>
    </xf>
    <xf numFmtId="0" fontId="11" fillId="5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1380-1614-454E-8F0D-CEF2B572164B}">
  <dimension ref="A1:M132"/>
  <sheetViews>
    <sheetView tabSelected="1" topLeftCell="A46" workbookViewId="0">
      <selection activeCell="I1" sqref="I1:I47"/>
    </sheetView>
  </sheetViews>
  <sheetFormatPr defaultRowHeight="14.4" x14ac:dyDescent="0.3"/>
  <cols>
    <col min="1" max="1" width="30.5546875" customWidth="1"/>
    <col min="2" max="2" width="0.109375" customWidth="1"/>
    <col min="3" max="3" width="8.88671875" hidden="1" customWidth="1"/>
    <col min="4" max="4" width="0.109375" customWidth="1"/>
    <col min="8" max="8" width="30" customWidth="1"/>
    <col min="9" max="9" width="58" customWidth="1"/>
  </cols>
  <sheetData>
    <row r="1" spans="1:13" ht="21.6" thickBot="1" x14ac:dyDescent="0.45">
      <c r="A1" s="59" t="s">
        <v>0</v>
      </c>
      <c r="B1" s="2" t="s">
        <v>1</v>
      </c>
      <c r="E1" s="3" t="s">
        <v>2</v>
      </c>
      <c r="I1" s="59" t="s">
        <v>138</v>
      </c>
      <c r="J1" s="3" t="s">
        <v>132</v>
      </c>
    </row>
    <row r="2" spans="1:13" ht="21.6" thickBot="1" x14ac:dyDescent="0.45">
      <c r="A2" s="60"/>
      <c r="B2" s="4">
        <v>2024</v>
      </c>
      <c r="C2" s="5" t="s">
        <v>3</v>
      </c>
      <c r="D2" s="6" t="s">
        <v>4</v>
      </c>
      <c r="E2" s="4">
        <v>2024</v>
      </c>
      <c r="F2" s="5" t="s">
        <v>3</v>
      </c>
      <c r="G2" s="6" t="s">
        <v>4</v>
      </c>
      <c r="I2" s="60"/>
      <c r="J2" s="4">
        <v>2025</v>
      </c>
      <c r="K2" s="5" t="s">
        <v>128</v>
      </c>
      <c r="L2" s="6" t="s">
        <v>4</v>
      </c>
    </row>
    <row r="3" spans="1:13" ht="21" x14ac:dyDescent="0.4">
      <c r="A3" s="61" t="s">
        <v>39</v>
      </c>
      <c r="B3" s="23">
        <v>20000</v>
      </c>
      <c r="C3" s="24">
        <f>+B3*10%</f>
        <v>2000</v>
      </c>
      <c r="D3" s="25">
        <f t="shared" ref="D3:D50" si="0">+B3+C3</f>
        <v>22000</v>
      </c>
      <c r="E3" s="23">
        <v>100000</v>
      </c>
      <c r="F3" s="24">
        <f>+E3*10%</f>
        <v>10000</v>
      </c>
      <c r="G3" s="25">
        <f t="shared" ref="G3:G34" si="1">+E3+F3</f>
        <v>110000</v>
      </c>
      <c r="H3" s="30" t="s">
        <v>133</v>
      </c>
      <c r="I3" s="61" t="s">
        <v>39</v>
      </c>
      <c r="J3" s="23">
        <v>110000</v>
      </c>
      <c r="K3" s="24">
        <v>0</v>
      </c>
      <c r="L3" s="25">
        <f t="shared" ref="L3:L43" si="2">+J3+K3</f>
        <v>110000</v>
      </c>
      <c r="M3" s="30" t="s">
        <v>133</v>
      </c>
    </row>
    <row r="4" spans="1:13" ht="21" x14ac:dyDescent="0.4">
      <c r="A4" s="61" t="s">
        <v>130</v>
      </c>
      <c r="B4" s="23">
        <v>30000</v>
      </c>
      <c r="C4" s="24">
        <f>+B4*10%</f>
        <v>3000</v>
      </c>
      <c r="D4" s="25">
        <f t="shared" si="0"/>
        <v>33000</v>
      </c>
      <c r="E4" s="23">
        <v>30000</v>
      </c>
      <c r="F4" s="24">
        <f>+E4*10%</f>
        <v>3000</v>
      </c>
      <c r="G4" s="25">
        <f t="shared" si="1"/>
        <v>33000</v>
      </c>
      <c r="I4" s="61" t="s">
        <v>131</v>
      </c>
      <c r="J4" s="23">
        <v>30000</v>
      </c>
      <c r="K4" s="24">
        <f t="shared" ref="K4:K43" si="3">+J4*10%</f>
        <v>3000</v>
      </c>
      <c r="L4" s="25">
        <f t="shared" si="2"/>
        <v>33000</v>
      </c>
    </row>
    <row r="5" spans="1:13" ht="21" x14ac:dyDescent="0.4">
      <c r="A5" s="61" t="s">
        <v>95</v>
      </c>
      <c r="B5" s="23">
        <v>27500</v>
      </c>
      <c r="C5" s="24">
        <f>+B5*10%</f>
        <v>2750</v>
      </c>
      <c r="D5" s="25">
        <f t="shared" si="0"/>
        <v>30250</v>
      </c>
      <c r="E5" s="23">
        <v>27500</v>
      </c>
      <c r="F5" s="24">
        <f>+E5*10%</f>
        <v>2750</v>
      </c>
      <c r="G5" s="25">
        <f t="shared" si="1"/>
        <v>30250</v>
      </c>
      <c r="I5" s="61" t="s">
        <v>95</v>
      </c>
      <c r="J5" s="23">
        <v>28000</v>
      </c>
      <c r="K5" s="24">
        <f t="shared" si="3"/>
        <v>2800</v>
      </c>
      <c r="L5" s="25">
        <f t="shared" si="2"/>
        <v>30800</v>
      </c>
    </row>
    <row r="6" spans="1:13" ht="21" x14ac:dyDescent="0.4">
      <c r="A6" s="61" t="s">
        <v>96</v>
      </c>
      <c r="B6" s="23">
        <v>22000</v>
      </c>
      <c r="C6" s="24">
        <f>+B6*10%</f>
        <v>2200</v>
      </c>
      <c r="D6" s="25">
        <f t="shared" si="0"/>
        <v>24200</v>
      </c>
      <c r="E6" s="23">
        <v>22000</v>
      </c>
      <c r="F6" s="24">
        <f>+E6*10%</f>
        <v>2200</v>
      </c>
      <c r="G6" s="25">
        <f t="shared" si="1"/>
        <v>24200</v>
      </c>
      <c r="I6" s="61" t="s">
        <v>96</v>
      </c>
      <c r="J6" s="23">
        <v>23000</v>
      </c>
      <c r="K6" s="24">
        <f t="shared" si="3"/>
        <v>2300</v>
      </c>
      <c r="L6" s="25">
        <f t="shared" si="2"/>
        <v>25300</v>
      </c>
    </row>
    <row r="7" spans="1:13" ht="21" x14ac:dyDescent="0.4">
      <c r="A7" s="61" t="s">
        <v>14</v>
      </c>
      <c r="B7" s="23">
        <v>20000</v>
      </c>
      <c r="C7" s="24">
        <f>+B7*10%</f>
        <v>2000</v>
      </c>
      <c r="D7" s="25">
        <f t="shared" si="0"/>
        <v>22000</v>
      </c>
      <c r="E7" s="23">
        <v>20000</v>
      </c>
      <c r="F7" s="24">
        <f>+E7*10%</f>
        <v>2000</v>
      </c>
      <c r="G7" s="25">
        <f t="shared" si="1"/>
        <v>22000</v>
      </c>
      <c r="I7" s="61" t="s">
        <v>14</v>
      </c>
      <c r="J7" s="23">
        <v>21000</v>
      </c>
      <c r="K7" s="24">
        <f t="shared" si="3"/>
        <v>2100</v>
      </c>
      <c r="L7" s="25">
        <f t="shared" si="2"/>
        <v>23100</v>
      </c>
    </row>
    <row r="8" spans="1:13" ht="21" x14ac:dyDescent="0.4">
      <c r="A8" s="62" t="s">
        <v>59</v>
      </c>
      <c r="B8" s="26">
        <v>15000</v>
      </c>
      <c r="C8" s="27">
        <v>0</v>
      </c>
      <c r="D8" s="28">
        <f t="shared" si="0"/>
        <v>15000</v>
      </c>
      <c r="E8" s="26">
        <v>15000</v>
      </c>
      <c r="F8" s="27">
        <v>0</v>
      </c>
      <c r="G8" s="28">
        <f t="shared" si="1"/>
        <v>15000</v>
      </c>
      <c r="H8" s="29" t="s">
        <v>134</v>
      </c>
      <c r="I8" s="62" t="s">
        <v>15</v>
      </c>
      <c r="J8" s="26">
        <v>14000</v>
      </c>
      <c r="K8" s="27">
        <f t="shared" si="3"/>
        <v>1400</v>
      </c>
      <c r="L8" s="28">
        <f t="shared" si="2"/>
        <v>15400</v>
      </c>
      <c r="M8" s="29" t="s">
        <v>134</v>
      </c>
    </row>
    <row r="9" spans="1:13" ht="21" x14ac:dyDescent="0.4">
      <c r="A9" s="62" t="s">
        <v>71</v>
      </c>
      <c r="B9" s="26">
        <v>15000</v>
      </c>
      <c r="C9" s="27">
        <f t="shared" ref="C9:C40" si="4">+B9*10%</f>
        <v>1500</v>
      </c>
      <c r="D9" s="28">
        <f t="shared" si="0"/>
        <v>16500</v>
      </c>
      <c r="E9" s="26">
        <v>15000</v>
      </c>
      <c r="F9" s="27">
        <f t="shared" ref="F9:F40" si="5">+E9*10%</f>
        <v>1500</v>
      </c>
      <c r="G9" s="28">
        <f t="shared" si="1"/>
        <v>16500</v>
      </c>
      <c r="I9" s="62" t="s">
        <v>46</v>
      </c>
      <c r="J9" s="26">
        <v>10500</v>
      </c>
      <c r="K9" s="27">
        <f t="shared" si="3"/>
        <v>1050</v>
      </c>
      <c r="L9" s="28">
        <f t="shared" si="2"/>
        <v>11550</v>
      </c>
    </row>
    <row r="10" spans="1:13" ht="21" x14ac:dyDescent="0.4">
      <c r="A10" s="62" t="s">
        <v>74</v>
      </c>
      <c r="B10" s="26">
        <v>15000</v>
      </c>
      <c r="C10" s="27">
        <f t="shared" si="4"/>
        <v>1500</v>
      </c>
      <c r="D10" s="28">
        <f t="shared" si="0"/>
        <v>16500</v>
      </c>
      <c r="E10" s="26">
        <v>15000</v>
      </c>
      <c r="F10" s="27">
        <f t="shared" si="5"/>
        <v>1500</v>
      </c>
      <c r="G10" s="28">
        <f t="shared" si="1"/>
        <v>16500</v>
      </c>
      <c r="I10" s="63" t="s">
        <v>54</v>
      </c>
      <c r="J10" s="47">
        <v>7500</v>
      </c>
      <c r="K10" s="48">
        <f t="shared" si="3"/>
        <v>750</v>
      </c>
      <c r="L10" s="49">
        <f t="shared" si="2"/>
        <v>8250</v>
      </c>
      <c r="M10" s="34" t="s">
        <v>125</v>
      </c>
    </row>
    <row r="11" spans="1:13" ht="21" x14ac:dyDescent="0.4">
      <c r="A11" s="62" t="s">
        <v>15</v>
      </c>
      <c r="B11" s="26">
        <v>13500</v>
      </c>
      <c r="C11" s="27">
        <f t="shared" si="4"/>
        <v>1350</v>
      </c>
      <c r="D11" s="28">
        <f t="shared" si="0"/>
        <v>14850</v>
      </c>
      <c r="E11" s="26">
        <v>13500</v>
      </c>
      <c r="F11" s="27">
        <f t="shared" si="5"/>
        <v>1350</v>
      </c>
      <c r="G11" s="28">
        <f t="shared" si="1"/>
        <v>14850</v>
      </c>
      <c r="I11" s="63" t="s">
        <v>29</v>
      </c>
      <c r="J11" s="47">
        <v>5500</v>
      </c>
      <c r="K11" s="48">
        <f t="shared" si="3"/>
        <v>550</v>
      </c>
      <c r="L11" s="49">
        <f t="shared" si="2"/>
        <v>6050</v>
      </c>
    </row>
    <row r="12" spans="1:13" ht="21" x14ac:dyDescent="0.4">
      <c r="A12" s="62" t="s">
        <v>13</v>
      </c>
      <c r="B12" s="26">
        <v>15000</v>
      </c>
      <c r="C12" s="27">
        <f t="shared" si="4"/>
        <v>1500</v>
      </c>
      <c r="D12" s="28">
        <f t="shared" si="0"/>
        <v>16500</v>
      </c>
      <c r="E12" s="26">
        <v>10000</v>
      </c>
      <c r="F12" s="27">
        <f t="shared" si="5"/>
        <v>1000</v>
      </c>
      <c r="G12" s="28">
        <f t="shared" si="1"/>
        <v>11000</v>
      </c>
      <c r="I12" s="63" t="s">
        <v>67</v>
      </c>
      <c r="J12" s="47">
        <v>4700</v>
      </c>
      <c r="K12" s="48">
        <f t="shared" si="3"/>
        <v>470</v>
      </c>
      <c r="L12" s="49">
        <f t="shared" si="2"/>
        <v>5170</v>
      </c>
    </row>
    <row r="13" spans="1:13" ht="21" x14ac:dyDescent="0.4">
      <c r="A13" s="62" t="s">
        <v>46</v>
      </c>
      <c r="B13" s="26">
        <v>10000</v>
      </c>
      <c r="C13" s="27">
        <f t="shared" si="4"/>
        <v>1000</v>
      </c>
      <c r="D13" s="28">
        <f t="shared" si="0"/>
        <v>11000</v>
      </c>
      <c r="E13" s="26">
        <v>10000</v>
      </c>
      <c r="F13" s="27">
        <f t="shared" si="5"/>
        <v>1000</v>
      </c>
      <c r="G13" s="28">
        <f t="shared" si="1"/>
        <v>11000</v>
      </c>
      <c r="I13" s="63" t="s">
        <v>50</v>
      </c>
      <c r="J13" s="47">
        <v>4300</v>
      </c>
      <c r="K13" s="48">
        <f t="shared" si="3"/>
        <v>430</v>
      </c>
      <c r="L13" s="49">
        <f t="shared" si="2"/>
        <v>4730</v>
      </c>
    </row>
    <row r="14" spans="1:13" ht="21" x14ac:dyDescent="0.4">
      <c r="A14" s="68" t="s">
        <v>54</v>
      </c>
      <c r="B14" s="31">
        <v>7400</v>
      </c>
      <c r="C14" s="32">
        <f t="shared" si="4"/>
        <v>740</v>
      </c>
      <c r="D14" s="33">
        <f t="shared" si="0"/>
        <v>8140</v>
      </c>
      <c r="E14" s="31">
        <v>7400</v>
      </c>
      <c r="F14" s="32">
        <f t="shared" si="5"/>
        <v>740</v>
      </c>
      <c r="G14" s="33">
        <f t="shared" si="1"/>
        <v>8140</v>
      </c>
      <c r="H14" s="34" t="s">
        <v>125</v>
      </c>
      <c r="I14" s="63" t="s">
        <v>87</v>
      </c>
      <c r="J14" s="47">
        <v>3600</v>
      </c>
      <c r="K14" s="48">
        <f t="shared" si="3"/>
        <v>360</v>
      </c>
      <c r="L14" s="49">
        <f t="shared" si="2"/>
        <v>3960</v>
      </c>
    </row>
    <row r="15" spans="1:13" ht="21" x14ac:dyDescent="0.4">
      <c r="A15" s="68" t="s">
        <v>28</v>
      </c>
      <c r="B15" s="31">
        <v>5000</v>
      </c>
      <c r="C15" s="32">
        <f t="shared" si="4"/>
        <v>500</v>
      </c>
      <c r="D15" s="33">
        <f t="shared" si="0"/>
        <v>5500</v>
      </c>
      <c r="E15" s="31">
        <v>5000</v>
      </c>
      <c r="F15" s="32">
        <f t="shared" si="5"/>
        <v>500</v>
      </c>
      <c r="G15" s="33">
        <f t="shared" si="1"/>
        <v>5500</v>
      </c>
      <c r="I15" s="63" t="s">
        <v>10</v>
      </c>
      <c r="J15" s="47">
        <v>3000</v>
      </c>
      <c r="K15" s="48">
        <f t="shared" si="3"/>
        <v>300</v>
      </c>
      <c r="L15" s="49">
        <f t="shared" si="2"/>
        <v>3300</v>
      </c>
    </row>
    <row r="16" spans="1:13" ht="21" x14ac:dyDescent="0.4">
      <c r="A16" s="68" t="s">
        <v>67</v>
      </c>
      <c r="B16" s="31">
        <v>4500</v>
      </c>
      <c r="C16" s="32">
        <f t="shared" si="4"/>
        <v>450</v>
      </c>
      <c r="D16" s="33">
        <f t="shared" si="0"/>
        <v>4950</v>
      </c>
      <c r="E16" s="31">
        <v>4500</v>
      </c>
      <c r="F16" s="32">
        <f t="shared" si="5"/>
        <v>450</v>
      </c>
      <c r="G16" s="33">
        <f t="shared" si="1"/>
        <v>4950</v>
      </c>
      <c r="I16" s="63" t="s">
        <v>62</v>
      </c>
      <c r="J16" s="47">
        <v>2900</v>
      </c>
      <c r="K16" s="48">
        <f t="shared" si="3"/>
        <v>290</v>
      </c>
      <c r="L16" s="49">
        <f t="shared" si="2"/>
        <v>3190</v>
      </c>
    </row>
    <row r="17" spans="1:13" ht="21" x14ac:dyDescent="0.4">
      <c r="A17" s="68" t="s">
        <v>50</v>
      </c>
      <c r="B17" s="31">
        <v>4200</v>
      </c>
      <c r="C17" s="32">
        <f t="shared" si="4"/>
        <v>420</v>
      </c>
      <c r="D17" s="33">
        <f t="shared" si="0"/>
        <v>4620</v>
      </c>
      <c r="E17" s="31">
        <v>4200</v>
      </c>
      <c r="F17" s="32">
        <f t="shared" si="5"/>
        <v>420</v>
      </c>
      <c r="G17" s="33">
        <f t="shared" si="1"/>
        <v>4620</v>
      </c>
      <c r="I17" s="63" t="s">
        <v>41</v>
      </c>
      <c r="J17" s="47">
        <v>2700</v>
      </c>
      <c r="K17" s="48">
        <f t="shared" si="3"/>
        <v>270</v>
      </c>
      <c r="L17" s="49">
        <f t="shared" si="2"/>
        <v>2970</v>
      </c>
    </row>
    <row r="18" spans="1:13" ht="21" x14ac:dyDescent="0.4">
      <c r="A18" s="68" t="s">
        <v>55</v>
      </c>
      <c r="B18" s="31">
        <v>4000</v>
      </c>
      <c r="C18" s="32">
        <f t="shared" si="4"/>
        <v>400</v>
      </c>
      <c r="D18" s="33">
        <f t="shared" si="0"/>
        <v>4400</v>
      </c>
      <c r="E18" s="31">
        <v>4000</v>
      </c>
      <c r="F18" s="32">
        <f t="shared" si="5"/>
        <v>400</v>
      </c>
      <c r="G18" s="33">
        <f t="shared" si="1"/>
        <v>4400</v>
      </c>
      <c r="I18" s="63" t="s">
        <v>43</v>
      </c>
      <c r="J18" s="47">
        <v>2600</v>
      </c>
      <c r="K18" s="48">
        <f t="shared" si="3"/>
        <v>260</v>
      </c>
      <c r="L18" s="49">
        <f t="shared" si="2"/>
        <v>2860</v>
      </c>
    </row>
    <row r="19" spans="1:13" ht="21" x14ac:dyDescent="0.4">
      <c r="A19" s="68" t="s">
        <v>76</v>
      </c>
      <c r="B19" s="31">
        <v>3700</v>
      </c>
      <c r="C19" s="32">
        <f t="shared" si="4"/>
        <v>370</v>
      </c>
      <c r="D19" s="33">
        <f t="shared" si="0"/>
        <v>4070</v>
      </c>
      <c r="E19" s="31">
        <v>3700</v>
      </c>
      <c r="F19" s="32">
        <f t="shared" si="5"/>
        <v>370</v>
      </c>
      <c r="G19" s="33">
        <f t="shared" si="1"/>
        <v>4070</v>
      </c>
      <c r="I19" s="63" t="s">
        <v>57</v>
      </c>
      <c r="J19" s="47">
        <v>2400</v>
      </c>
      <c r="K19" s="48">
        <f t="shared" si="3"/>
        <v>240</v>
      </c>
      <c r="L19" s="49">
        <f t="shared" si="2"/>
        <v>2640</v>
      </c>
    </row>
    <row r="20" spans="1:13" ht="21" x14ac:dyDescent="0.4">
      <c r="A20" s="68" t="s">
        <v>87</v>
      </c>
      <c r="B20" s="31">
        <v>3500</v>
      </c>
      <c r="C20" s="32">
        <f t="shared" si="4"/>
        <v>350</v>
      </c>
      <c r="D20" s="33">
        <f t="shared" si="0"/>
        <v>3850</v>
      </c>
      <c r="E20" s="31">
        <v>3500</v>
      </c>
      <c r="F20" s="32">
        <f t="shared" si="5"/>
        <v>350</v>
      </c>
      <c r="G20" s="33">
        <f t="shared" si="1"/>
        <v>3850</v>
      </c>
      <c r="I20" s="63" t="s">
        <v>65</v>
      </c>
      <c r="J20" s="47">
        <v>2400</v>
      </c>
      <c r="K20" s="48">
        <f t="shared" si="3"/>
        <v>240</v>
      </c>
      <c r="L20" s="49">
        <f t="shared" si="2"/>
        <v>2640</v>
      </c>
    </row>
    <row r="21" spans="1:13" ht="21" x14ac:dyDescent="0.4">
      <c r="A21" s="68" t="s">
        <v>97</v>
      </c>
      <c r="B21" s="31">
        <v>3400</v>
      </c>
      <c r="C21" s="32">
        <f t="shared" si="4"/>
        <v>340</v>
      </c>
      <c r="D21" s="33">
        <f t="shared" si="0"/>
        <v>3740</v>
      </c>
      <c r="E21" s="31">
        <v>3400</v>
      </c>
      <c r="F21" s="32">
        <f t="shared" si="5"/>
        <v>340</v>
      </c>
      <c r="G21" s="33">
        <f t="shared" si="1"/>
        <v>3740</v>
      </c>
      <c r="I21" s="63" t="s">
        <v>8</v>
      </c>
      <c r="J21" s="47">
        <v>2100</v>
      </c>
      <c r="K21" s="48">
        <f t="shared" si="3"/>
        <v>210</v>
      </c>
      <c r="L21" s="49">
        <f t="shared" si="2"/>
        <v>2310</v>
      </c>
    </row>
    <row r="22" spans="1:13" ht="21" x14ac:dyDescent="0.4">
      <c r="A22" s="68" t="s">
        <v>77</v>
      </c>
      <c r="B22" s="31">
        <v>2900</v>
      </c>
      <c r="C22" s="32">
        <f t="shared" si="4"/>
        <v>290</v>
      </c>
      <c r="D22" s="33">
        <f t="shared" si="0"/>
        <v>3190</v>
      </c>
      <c r="E22" s="31">
        <v>2900</v>
      </c>
      <c r="F22" s="32">
        <f t="shared" si="5"/>
        <v>290</v>
      </c>
      <c r="G22" s="33">
        <f t="shared" si="1"/>
        <v>3190</v>
      </c>
      <c r="I22" s="63" t="s">
        <v>17</v>
      </c>
      <c r="J22" s="47">
        <v>2100</v>
      </c>
      <c r="K22" s="48">
        <f t="shared" si="3"/>
        <v>210</v>
      </c>
      <c r="L22" s="49">
        <f t="shared" si="2"/>
        <v>2310</v>
      </c>
    </row>
    <row r="23" spans="1:13" ht="21" x14ac:dyDescent="0.4">
      <c r="A23" s="68" t="s">
        <v>62</v>
      </c>
      <c r="B23" s="31">
        <v>2800</v>
      </c>
      <c r="C23" s="32">
        <f t="shared" si="4"/>
        <v>280</v>
      </c>
      <c r="D23" s="33">
        <f t="shared" si="0"/>
        <v>3080</v>
      </c>
      <c r="E23" s="31">
        <v>2800</v>
      </c>
      <c r="F23" s="32">
        <f t="shared" si="5"/>
        <v>280</v>
      </c>
      <c r="G23" s="33">
        <f t="shared" si="1"/>
        <v>3080</v>
      </c>
      <c r="I23" s="63" t="s">
        <v>135</v>
      </c>
      <c r="J23" s="47">
        <v>3500</v>
      </c>
      <c r="K23" s="48">
        <f t="shared" si="3"/>
        <v>350</v>
      </c>
      <c r="L23" s="49">
        <f t="shared" si="2"/>
        <v>3850</v>
      </c>
      <c r="M23" s="41"/>
    </row>
    <row r="24" spans="1:13" ht="21" x14ac:dyDescent="0.4">
      <c r="A24" s="68" t="s">
        <v>41</v>
      </c>
      <c r="B24" s="31">
        <v>2600</v>
      </c>
      <c r="C24" s="32">
        <f t="shared" si="4"/>
        <v>260</v>
      </c>
      <c r="D24" s="33">
        <f t="shared" si="0"/>
        <v>2860</v>
      </c>
      <c r="E24" s="31">
        <v>2600</v>
      </c>
      <c r="F24" s="32">
        <f t="shared" si="5"/>
        <v>260</v>
      </c>
      <c r="G24" s="33">
        <f t="shared" si="1"/>
        <v>2860</v>
      </c>
      <c r="I24" s="63" t="s">
        <v>97</v>
      </c>
      <c r="J24" s="47">
        <v>3500</v>
      </c>
      <c r="K24" s="48">
        <f t="shared" si="3"/>
        <v>350</v>
      </c>
      <c r="L24" s="49">
        <f t="shared" si="2"/>
        <v>3850</v>
      </c>
    </row>
    <row r="25" spans="1:13" ht="21" x14ac:dyDescent="0.4">
      <c r="A25" s="68" t="s">
        <v>26</v>
      </c>
      <c r="B25" s="31">
        <v>2500</v>
      </c>
      <c r="C25" s="32">
        <f t="shared" si="4"/>
        <v>250</v>
      </c>
      <c r="D25" s="33">
        <f t="shared" si="0"/>
        <v>2750</v>
      </c>
      <c r="E25" s="31">
        <v>2500</v>
      </c>
      <c r="F25" s="32">
        <f t="shared" si="5"/>
        <v>250</v>
      </c>
      <c r="G25" s="33">
        <f t="shared" si="1"/>
        <v>2750</v>
      </c>
      <c r="I25" s="64">
        <v>92</v>
      </c>
      <c r="J25" s="47">
        <v>3000</v>
      </c>
      <c r="K25" s="48">
        <f t="shared" si="3"/>
        <v>300</v>
      </c>
      <c r="L25" s="49">
        <f t="shared" si="2"/>
        <v>3300</v>
      </c>
      <c r="M25" s="41"/>
    </row>
    <row r="26" spans="1:13" ht="21" x14ac:dyDescent="0.4">
      <c r="A26" s="68" t="s">
        <v>34</v>
      </c>
      <c r="B26" s="31">
        <v>2500</v>
      </c>
      <c r="C26" s="32">
        <f t="shared" si="4"/>
        <v>250</v>
      </c>
      <c r="D26" s="33">
        <f t="shared" si="0"/>
        <v>2750</v>
      </c>
      <c r="E26" s="31">
        <v>2500</v>
      </c>
      <c r="F26" s="32">
        <f t="shared" si="5"/>
        <v>250</v>
      </c>
      <c r="G26" s="33">
        <f t="shared" si="1"/>
        <v>2750</v>
      </c>
      <c r="I26" s="65" t="s">
        <v>52</v>
      </c>
      <c r="J26" s="50">
        <v>1650</v>
      </c>
      <c r="K26" s="51">
        <f t="shared" si="3"/>
        <v>165</v>
      </c>
      <c r="L26" s="52">
        <f t="shared" si="2"/>
        <v>1815</v>
      </c>
      <c r="M26" s="41" t="s">
        <v>126</v>
      </c>
    </row>
    <row r="27" spans="1:13" ht="21" x14ac:dyDescent="0.4">
      <c r="A27" s="68" t="s">
        <v>43</v>
      </c>
      <c r="B27" s="31">
        <v>2500</v>
      </c>
      <c r="C27" s="32">
        <f t="shared" si="4"/>
        <v>250</v>
      </c>
      <c r="D27" s="33">
        <f t="shared" si="0"/>
        <v>2750</v>
      </c>
      <c r="E27" s="31">
        <v>2500</v>
      </c>
      <c r="F27" s="32">
        <f t="shared" si="5"/>
        <v>250</v>
      </c>
      <c r="G27" s="33">
        <f t="shared" si="1"/>
        <v>2750</v>
      </c>
      <c r="I27" s="65" t="s">
        <v>5</v>
      </c>
      <c r="J27" s="53">
        <v>1600</v>
      </c>
      <c r="K27" s="54">
        <f t="shared" si="3"/>
        <v>160</v>
      </c>
      <c r="L27" s="55">
        <f t="shared" si="2"/>
        <v>1760</v>
      </c>
    </row>
    <row r="28" spans="1:13" ht="21" x14ac:dyDescent="0.4">
      <c r="A28" s="69">
        <v>92</v>
      </c>
      <c r="B28" s="31">
        <v>2500</v>
      </c>
      <c r="C28" s="32">
        <f t="shared" si="4"/>
        <v>250</v>
      </c>
      <c r="D28" s="33">
        <f t="shared" si="0"/>
        <v>2750</v>
      </c>
      <c r="E28" s="31">
        <v>2500</v>
      </c>
      <c r="F28" s="32">
        <f t="shared" si="5"/>
        <v>250</v>
      </c>
      <c r="G28" s="33">
        <f t="shared" si="1"/>
        <v>2750</v>
      </c>
      <c r="I28" s="65" t="s">
        <v>109</v>
      </c>
      <c r="J28" s="50">
        <v>1500</v>
      </c>
      <c r="K28" s="51">
        <f t="shared" si="3"/>
        <v>150</v>
      </c>
      <c r="L28" s="52">
        <f t="shared" si="2"/>
        <v>1650</v>
      </c>
    </row>
    <row r="29" spans="1:13" ht="21" x14ac:dyDescent="0.4">
      <c r="A29" s="68" t="s">
        <v>57</v>
      </c>
      <c r="B29" s="31">
        <v>2300</v>
      </c>
      <c r="C29" s="32">
        <f t="shared" si="4"/>
        <v>230</v>
      </c>
      <c r="D29" s="33">
        <f t="shared" si="0"/>
        <v>2530</v>
      </c>
      <c r="E29" s="31">
        <v>2300</v>
      </c>
      <c r="F29" s="32">
        <f t="shared" si="5"/>
        <v>230</v>
      </c>
      <c r="G29" s="33">
        <f t="shared" si="1"/>
        <v>2530</v>
      </c>
      <c r="I29" s="65" t="s">
        <v>22</v>
      </c>
      <c r="J29" s="50">
        <v>1300</v>
      </c>
      <c r="K29" s="51">
        <f t="shared" si="3"/>
        <v>130</v>
      </c>
      <c r="L29" s="52">
        <f t="shared" si="2"/>
        <v>1430</v>
      </c>
    </row>
    <row r="30" spans="1:13" ht="21" x14ac:dyDescent="0.4">
      <c r="A30" s="68" t="s">
        <v>65</v>
      </c>
      <c r="B30" s="31">
        <v>2300</v>
      </c>
      <c r="C30" s="32">
        <f t="shared" si="4"/>
        <v>230</v>
      </c>
      <c r="D30" s="33">
        <f t="shared" si="0"/>
        <v>2530</v>
      </c>
      <c r="E30" s="31">
        <v>2300</v>
      </c>
      <c r="F30" s="32">
        <f t="shared" si="5"/>
        <v>230</v>
      </c>
      <c r="G30" s="33">
        <f t="shared" si="1"/>
        <v>2530</v>
      </c>
      <c r="I30" s="65" t="s">
        <v>47</v>
      </c>
      <c r="J30" s="50">
        <v>1300</v>
      </c>
      <c r="K30" s="51">
        <f t="shared" si="3"/>
        <v>130</v>
      </c>
      <c r="L30" s="52">
        <f t="shared" si="2"/>
        <v>1430</v>
      </c>
      <c r="M30" s="45"/>
    </row>
    <row r="31" spans="1:13" ht="21" x14ac:dyDescent="0.4">
      <c r="A31" s="68" t="s">
        <v>69</v>
      </c>
      <c r="B31" s="31">
        <v>2200</v>
      </c>
      <c r="C31" s="32">
        <f t="shared" si="4"/>
        <v>220</v>
      </c>
      <c r="D31" s="33">
        <f t="shared" si="0"/>
        <v>2420</v>
      </c>
      <c r="E31" s="31">
        <v>2200</v>
      </c>
      <c r="F31" s="32">
        <f t="shared" si="5"/>
        <v>220</v>
      </c>
      <c r="G31" s="33">
        <f t="shared" si="1"/>
        <v>2420</v>
      </c>
      <c r="I31" s="65" t="s">
        <v>30</v>
      </c>
      <c r="J31" s="50">
        <v>1200</v>
      </c>
      <c r="K31" s="51">
        <f t="shared" si="3"/>
        <v>120</v>
      </c>
      <c r="L31" s="52">
        <f t="shared" si="2"/>
        <v>1320</v>
      </c>
    </row>
    <row r="32" spans="1:13" ht="21" x14ac:dyDescent="0.4">
      <c r="A32" s="68" t="s">
        <v>8</v>
      </c>
      <c r="B32" s="31">
        <v>2000</v>
      </c>
      <c r="C32" s="32">
        <f t="shared" si="4"/>
        <v>200</v>
      </c>
      <c r="D32" s="33">
        <f t="shared" si="0"/>
        <v>2200</v>
      </c>
      <c r="E32" s="31">
        <v>2000</v>
      </c>
      <c r="F32" s="32">
        <f t="shared" si="5"/>
        <v>200</v>
      </c>
      <c r="G32" s="33">
        <f t="shared" si="1"/>
        <v>2200</v>
      </c>
      <c r="I32" s="65" t="s">
        <v>33</v>
      </c>
      <c r="J32" s="50">
        <v>1200</v>
      </c>
      <c r="K32" s="51">
        <f t="shared" si="3"/>
        <v>120</v>
      </c>
      <c r="L32" s="52">
        <f t="shared" si="2"/>
        <v>1320</v>
      </c>
    </row>
    <row r="33" spans="1:13" ht="21" x14ac:dyDescent="0.4">
      <c r="A33" s="68" t="s">
        <v>11</v>
      </c>
      <c r="B33" s="31">
        <v>2000</v>
      </c>
      <c r="C33" s="32">
        <f t="shared" si="4"/>
        <v>200</v>
      </c>
      <c r="D33" s="33">
        <f t="shared" si="0"/>
        <v>2200</v>
      </c>
      <c r="E33" s="31">
        <v>2000</v>
      </c>
      <c r="F33" s="32">
        <f t="shared" si="5"/>
        <v>200</v>
      </c>
      <c r="G33" s="33">
        <f t="shared" si="1"/>
        <v>2200</v>
      </c>
      <c r="I33" s="65" t="s">
        <v>136</v>
      </c>
      <c r="J33" s="50">
        <v>1500</v>
      </c>
      <c r="K33" s="51">
        <f t="shared" si="3"/>
        <v>150</v>
      </c>
      <c r="L33" s="52">
        <f t="shared" si="2"/>
        <v>1650</v>
      </c>
    </row>
    <row r="34" spans="1:13" ht="21" x14ac:dyDescent="0.4">
      <c r="A34" s="70" t="s">
        <v>12</v>
      </c>
      <c r="B34" s="35">
        <v>1700</v>
      </c>
      <c r="C34" s="36">
        <f t="shared" si="4"/>
        <v>170</v>
      </c>
      <c r="D34" s="37">
        <f t="shared" si="0"/>
        <v>1870</v>
      </c>
      <c r="E34" s="35">
        <v>1700</v>
      </c>
      <c r="F34" s="36">
        <f t="shared" si="5"/>
        <v>170</v>
      </c>
      <c r="G34" s="37">
        <f t="shared" si="1"/>
        <v>1870</v>
      </c>
      <c r="H34" s="41" t="s">
        <v>126</v>
      </c>
      <c r="I34" s="66" t="s">
        <v>6</v>
      </c>
      <c r="J34" s="56">
        <v>950</v>
      </c>
      <c r="K34" s="57">
        <f t="shared" si="3"/>
        <v>95</v>
      </c>
      <c r="L34" s="58">
        <f t="shared" si="2"/>
        <v>1045</v>
      </c>
      <c r="M34" s="45" t="s">
        <v>127</v>
      </c>
    </row>
    <row r="35" spans="1:13" ht="21" x14ac:dyDescent="0.4">
      <c r="A35" s="70" t="s">
        <v>52</v>
      </c>
      <c r="B35" s="35">
        <v>1600</v>
      </c>
      <c r="C35" s="36">
        <f t="shared" si="4"/>
        <v>160</v>
      </c>
      <c r="D35" s="37">
        <f t="shared" si="0"/>
        <v>1760</v>
      </c>
      <c r="E35" s="35">
        <v>1600</v>
      </c>
      <c r="F35" s="36">
        <f t="shared" si="5"/>
        <v>160</v>
      </c>
      <c r="G35" s="37">
        <f t="shared" ref="G35:G52" si="6">+E35+F35</f>
        <v>1760</v>
      </c>
      <c r="I35" s="66" t="s">
        <v>49</v>
      </c>
      <c r="J35" s="42">
        <v>880</v>
      </c>
      <c r="K35" s="43">
        <f t="shared" si="3"/>
        <v>88</v>
      </c>
      <c r="L35" s="44">
        <f t="shared" si="2"/>
        <v>968</v>
      </c>
    </row>
    <row r="36" spans="1:13" ht="21" x14ac:dyDescent="0.4">
      <c r="A36" s="70" t="s">
        <v>5</v>
      </c>
      <c r="B36" s="38">
        <v>1500</v>
      </c>
      <c r="C36" s="39">
        <f t="shared" si="4"/>
        <v>150</v>
      </c>
      <c r="D36" s="40">
        <f t="shared" si="0"/>
        <v>1650</v>
      </c>
      <c r="E36" s="38">
        <v>1500</v>
      </c>
      <c r="F36" s="39">
        <f t="shared" si="5"/>
        <v>150</v>
      </c>
      <c r="G36" s="40">
        <f t="shared" si="6"/>
        <v>1650</v>
      </c>
      <c r="I36" s="66" t="s">
        <v>45</v>
      </c>
      <c r="J36" s="42">
        <v>850</v>
      </c>
      <c r="K36" s="43">
        <f t="shared" si="3"/>
        <v>85</v>
      </c>
      <c r="L36" s="44">
        <f t="shared" si="2"/>
        <v>935</v>
      </c>
    </row>
    <row r="37" spans="1:13" ht="21" x14ac:dyDescent="0.4">
      <c r="A37" s="70" t="s">
        <v>40</v>
      </c>
      <c r="B37" s="35">
        <v>1500</v>
      </c>
      <c r="C37" s="36">
        <f t="shared" si="4"/>
        <v>150</v>
      </c>
      <c r="D37" s="37">
        <f t="shared" si="0"/>
        <v>1650</v>
      </c>
      <c r="E37" s="35">
        <v>1500</v>
      </c>
      <c r="F37" s="36">
        <f t="shared" si="5"/>
        <v>150</v>
      </c>
      <c r="G37" s="37">
        <f t="shared" si="6"/>
        <v>1650</v>
      </c>
      <c r="I37" s="66" t="s">
        <v>139</v>
      </c>
      <c r="J37" s="42">
        <v>850</v>
      </c>
      <c r="K37" s="43">
        <f t="shared" si="3"/>
        <v>85</v>
      </c>
      <c r="L37" s="44">
        <f t="shared" si="2"/>
        <v>935</v>
      </c>
    </row>
    <row r="38" spans="1:13" ht="21" x14ac:dyDescent="0.4">
      <c r="A38" s="70" t="s">
        <v>75</v>
      </c>
      <c r="B38" s="35">
        <v>1500</v>
      </c>
      <c r="C38" s="36">
        <f t="shared" si="4"/>
        <v>150</v>
      </c>
      <c r="D38" s="37">
        <f t="shared" si="0"/>
        <v>1650</v>
      </c>
      <c r="E38" s="35">
        <v>1500</v>
      </c>
      <c r="F38" s="36">
        <f t="shared" si="5"/>
        <v>150</v>
      </c>
      <c r="G38" s="37">
        <f t="shared" si="6"/>
        <v>1650</v>
      </c>
      <c r="I38" s="66" t="s">
        <v>18</v>
      </c>
      <c r="J38" s="42">
        <v>780</v>
      </c>
      <c r="K38" s="43">
        <f t="shared" si="3"/>
        <v>78</v>
      </c>
      <c r="L38" s="44">
        <f t="shared" si="2"/>
        <v>858</v>
      </c>
    </row>
    <row r="39" spans="1:13" ht="21" x14ac:dyDescent="0.4">
      <c r="A39" s="70" t="s">
        <v>38</v>
      </c>
      <c r="B39" s="35">
        <v>1300</v>
      </c>
      <c r="C39" s="36">
        <f t="shared" si="4"/>
        <v>130</v>
      </c>
      <c r="D39" s="37">
        <f t="shared" si="0"/>
        <v>1430</v>
      </c>
      <c r="E39" s="35">
        <v>1300</v>
      </c>
      <c r="F39" s="36">
        <f t="shared" si="5"/>
        <v>130</v>
      </c>
      <c r="G39" s="37">
        <f t="shared" si="6"/>
        <v>1430</v>
      </c>
      <c r="I39" s="66" t="s">
        <v>19</v>
      </c>
      <c r="J39" s="42">
        <v>780</v>
      </c>
      <c r="K39" s="43">
        <f t="shared" si="3"/>
        <v>78</v>
      </c>
      <c r="L39" s="44">
        <f t="shared" si="2"/>
        <v>858</v>
      </c>
    </row>
    <row r="40" spans="1:13" ht="21" x14ac:dyDescent="0.4">
      <c r="A40" s="70" t="s">
        <v>109</v>
      </c>
      <c r="B40" s="35">
        <v>1300</v>
      </c>
      <c r="C40" s="36">
        <f t="shared" si="4"/>
        <v>130</v>
      </c>
      <c r="D40" s="37">
        <f t="shared" si="0"/>
        <v>1430</v>
      </c>
      <c r="E40" s="35">
        <v>1300</v>
      </c>
      <c r="F40" s="36">
        <f t="shared" si="5"/>
        <v>130</v>
      </c>
      <c r="G40" s="37">
        <f t="shared" si="6"/>
        <v>1430</v>
      </c>
      <c r="I40" s="66" t="s">
        <v>21</v>
      </c>
      <c r="J40" s="42">
        <v>780</v>
      </c>
      <c r="K40" s="43">
        <f t="shared" si="3"/>
        <v>78</v>
      </c>
      <c r="L40" s="44">
        <f t="shared" si="2"/>
        <v>858</v>
      </c>
    </row>
    <row r="41" spans="1:13" ht="21" x14ac:dyDescent="0.4">
      <c r="A41" s="70" t="s">
        <v>93</v>
      </c>
      <c r="B41" s="35">
        <v>1223.01</v>
      </c>
      <c r="C41" s="36"/>
      <c r="D41" s="37">
        <f t="shared" si="0"/>
        <v>1223.01</v>
      </c>
      <c r="E41" s="35">
        <v>1223</v>
      </c>
      <c r="F41" s="36"/>
      <c r="G41" s="37">
        <f t="shared" si="6"/>
        <v>1223</v>
      </c>
      <c r="I41" s="66" t="s">
        <v>36</v>
      </c>
      <c r="J41" s="42">
        <v>780</v>
      </c>
      <c r="K41" s="43">
        <f t="shared" si="3"/>
        <v>78</v>
      </c>
      <c r="L41" s="44">
        <f t="shared" si="2"/>
        <v>858</v>
      </c>
    </row>
    <row r="42" spans="1:13" ht="21" x14ac:dyDescent="0.4">
      <c r="A42" s="70" t="s">
        <v>22</v>
      </c>
      <c r="B42" s="35">
        <v>1200</v>
      </c>
      <c r="C42" s="36">
        <f t="shared" ref="C42:C50" si="7">+B42*10%</f>
        <v>120</v>
      </c>
      <c r="D42" s="37">
        <f t="shared" si="0"/>
        <v>1320</v>
      </c>
      <c r="E42" s="35">
        <v>1200</v>
      </c>
      <c r="F42" s="36">
        <f>+E42*10%</f>
        <v>120</v>
      </c>
      <c r="G42" s="37">
        <f t="shared" si="6"/>
        <v>1320</v>
      </c>
      <c r="I42" s="66" t="s">
        <v>61</v>
      </c>
      <c r="J42" s="42">
        <v>780</v>
      </c>
      <c r="K42" s="43">
        <f t="shared" si="3"/>
        <v>78</v>
      </c>
      <c r="L42" s="44">
        <f t="shared" si="2"/>
        <v>858</v>
      </c>
    </row>
    <row r="43" spans="1:13" ht="21" x14ac:dyDescent="0.4">
      <c r="A43" s="70" t="s">
        <v>30</v>
      </c>
      <c r="B43" s="35">
        <v>1100</v>
      </c>
      <c r="C43" s="36">
        <f t="shared" si="7"/>
        <v>110</v>
      </c>
      <c r="D43" s="37">
        <f t="shared" si="0"/>
        <v>1210</v>
      </c>
      <c r="E43" s="35">
        <v>1100</v>
      </c>
      <c r="F43" s="36">
        <f>+E43*10%</f>
        <v>110</v>
      </c>
      <c r="G43" s="37">
        <f t="shared" si="6"/>
        <v>1210</v>
      </c>
      <c r="I43" s="66" t="s">
        <v>85</v>
      </c>
      <c r="J43" s="42">
        <v>780</v>
      </c>
      <c r="K43" s="43">
        <f t="shared" si="3"/>
        <v>78</v>
      </c>
      <c r="L43" s="44">
        <f t="shared" si="2"/>
        <v>858</v>
      </c>
    </row>
    <row r="44" spans="1:13" ht="21" x14ac:dyDescent="0.4">
      <c r="A44" s="66" t="s">
        <v>37</v>
      </c>
      <c r="B44" s="11">
        <v>850</v>
      </c>
      <c r="C44" s="12">
        <f t="shared" si="7"/>
        <v>85</v>
      </c>
      <c r="D44" s="13">
        <f t="shared" si="0"/>
        <v>935</v>
      </c>
      <c r="E44" s="42">
        <v>850</v>
      </c>
      <c r="F44" s="43">
        <f>+E44*10%</f>
        <v>85</v>
      </c>
      <c r="G44" s="44">
        <f t="shared" si="6"/>
        <v>935</v>
      </c>
      <c r="H44" s="45" t="s">
        <v>127</v>
      </c>
      <c r="I44" s="66" t="s">
        <v>103</v>
      </c>
      <c r="J44" s="42">
        <v>780</v>
      </c>
      <c r="K44" s="43">
        <v>75</v>
      </c>
      <c r="L44" s="44">
        <v>825</v>
      </c>
    </row>
    <row r="45" spans="1:13" ht="21" x14ac:dyDescent="0.4">
      <c r="A45" s="66" t="s">
        <v>49</v>
      </c>
      <c r="B45" s="11">
        <v>850</v>
      </c>
      <c r="C45" s="12">
        <f t="shared" si="7"/>
        <v>85</v>
      </c>
      <c r="D45" s="13">
        <f t="shared" si="0"/>
        <v>935</v>
      </c>
      <c r="E45" s="42">
        <v>850</v>
      </c>
      <c r="F45" s="43">
        <f>+E45*10%</f>
        <v>85</v>
      </c>
      <c r="G45" s="44">
        <f t="shared" si="6"/>
        <v>935</v>
      </c>
      <c r="I45" s="66" t="s">
        <v>108</v>
      </c>
      <c r="J45" s="42">
        <v>780</v>
      </c>
      <c r="K45" s="43">
        <f t="shared" ref="K45:K50" si="8">+J45*10%</f>
        <v>78</v>
      </c>
      <c r="L45" s="44">
        <f t="shared" ref="L45:L77" si="9">+J45+K45</f>
        <v>858</v>
      </c>
    </row>
    <row r="46" spans="1:13" ht="21" x14ac:dyDescent="0.4">
      <c r="A46" s="66" t="s">
        <v>19</v>
      </c>
      <c r="B46" s="11">
        <v>750</v>
      </c>
      <c r="C46" s="12">
        <f t="shared" si="7"/>
        <v>75</v>
      </c>
      <c r="D46" s="13">
        <f t="shared" si="0"/>
        <v>825</v>
      </c>
      <c r="E46" s="42">
        <v>750</v>
      </c>
      <c r="F46" s="43">
        <f>+E46*10%</f>
        <v>75</v>
      </c>
      <c r="G46" s="44">
        <f t="shared" si="6"/>
        <v>825</v>
      </c>
      <c r="I46" s="67" t="s">
        <v>121</v>
      </c>
      <c r="J46" s="42">
        <v>750</v>
      </c>
      <c r="K46" s="43">
        <f t="shared" si="8"/>
        <v>75</v>
      </c>
      <c r="L46" s="44">
        <f t="shared" si="9"/>
        <v>825</v>
      </c>
    </row>
    <row r="47" spans="1:13" ht="21" x14ac:dyDescent="0.4">
      <c r="A47" s="66" t="s">
        <v>21</v>
      </c>
      <c r="B47" s="11">
        <v>750</v>
      </c>
      <c r="C47" s="12">
        <f t="shared" si="7"/>
        <v>75</v>
      </c>
      <c r="D47" s="13">
        <f t="shared" si="0"/>
        <v>825</v>
      </c>
      <c r="E47" s="42">
        <v>750</v>
      </c>
      <c r="F47" s="43"/>
      <c r="G47" s="44">
        <f t="shared" si="6"/>
        <v>750</v>
      </c>
      <c r="I47" s="67" t="s">
        <v>137</v>
      </c>
      <c r="J47" s="42">
        <v>780</v>
      </c>
      <c r="K47" s="43">
        <f t="shared" si="8"/>
        <v>78</v>
      </c>
      <c r="L47" s="44">
        <f t="shared" si="9"/>
        <v>858</v>
      </c>
    </row>
    <row r="48" spans="1:13" ht="21" x14ac:dyDescent="0.4">
      <c r="A48" s="66" t="s">
        <v>36</v>
      </c>
      <c r="B48" s="11">
        <v>750</v>
      </c>
      <c r="C48" s="12">
        <f t="shared" si="7"/>
        <v>75</v>
      </c>
      <c r="D48" s="13">
        <f t="shared" si="0"/>
        <v>825</v>
      </c>
      <c r="E48" s="42">
        <v>750</v>
      </c>
      <c r="F48" s="43">
        <f>+E48*10%</f>
        <v>75</v>
      </c>
      <c r="G48" s="44">
        <f t="shared" si="6"/>
        <v>825</v>
      </c>
      <c r="I48" s="7" t="s">
        <v>58</v>
      </c>
      <c r="J48" s="11"/>
      <c r="K48" s="12">
        <f t="shared" si="8"/>
        <v>0</v>
      </c>
      <c r="L48" s="13">
        <f t="shared" si="9"/>
        <v>0</v>
      </c>
    </row>
    <row r="49" spans="1:12" ht="21" x14ac:dyDescent="0.4">
      <c r="A49" s="66" t="s">
        <v>85</v>
      </c>
      <c r="B49" s="11">
        <v>750</v>
      </c>
      <c r="C49" s="12">
        <f t="shared" si="7"/>
        <v>75</v>
      </c>
      <c r="D49" s="13">
        <f t="shared" si="0"/>
        <v>825</v>
      </c>
      <c r="E49" s="42">
        <v>750</v>
      </c>
      <c r="F49" s="43">
        <f>+E49*10%</f>
        <v>75</v>
      </c>
      <c r="G49" s="44">
        <f t="shared" si="6"/>
        <v>825</v>
      </c>
      <c r="I49" s="7" t="s">
        <v>71</v>
      </c>
      <c r="J49" s="11"/>
      <c r="K49" s="12">
        <f t="shared" si="8"/>
        <v>0</v>
      </c>
      <c r="L49" s="13">
        <f t="shared" si="9"/>
        <v>0</v>
      </c>
    </row>
    <row r="50" spans="1:12" ht="21" x14ac:dyDescent="0.4">
      <c r="A50" s="66" t="s">
        <v>86</v>
      </c>
      <c r="B50" s="11">
        <v>750</v>
      </c>
      <c r="C50" s="12">
        <f t="shared" si="7"/>
        <v>75</v>
      </c>
      <c r="D50" s="13">
        <f t="shared" si="0"/>
        <v>825</v>
      </c>
      <c r="E50" s="42">
        <v>750</v>
      </c>
      <c r="F50" s="43">
        <f>+E50*10%</f>
        <v>75</v>
      </c>
      <c r="G50" s="44">
        <f t="shared" si="6"/>
        <v>825</v>
      </c>
      <c r="I50" s="7" t="s">
        <v>73</v>
      </c>
      <c r="J50" s="11"/>
      <c r="K50" s="12">
        <f t="shared" si="8"/>
        <v>0</v>
      </c>
      <c r="L50" s="13">
        <f t="shared" si="9"/>
        <v>0</v>
      </c>
    </row>
    <row r="51" spans="1:12" ht="21" x14ac:dyDescent="0.4">
      <c r="A51" s="66" t="s">
        <v>103</v>
      </c>
      <c r="B51" s="11">
        <v>750</v>
      </c>
      <c r="C51" s="12">
        <v>75</v>
      </c>
      <c r="D51" s="13">
        <v>825</v>
      </c>
      <c r="E51" s="42">
        <v>750</v>
      </c>
      <c r="F51" s="43">
        <f>+E51*10%</f>
        <v>75</v>
      </c>
      <c r="G51" s="44">
        <f t="shared" si="6"/>
        <v>825</v>
      </c>
      <c r="I51" s="7" t="s">
        <v>59</v>
      </c>
      <c r="J51" s="11"/>
      <c r="K51" s="12">
        <v>0</v>
      </c>
      <c r="L51" s="13">
        <f t="shared" si="9"/>
        <v>0</v>
      </c>
    </row>
    <row r="52" spans="1:12" ht="21" x14ac:dyDescent="0.4">
      <c r="A52" s="66" t="s">
        <v>108</v>
      </c>
      <c r="B52" s="11">
        <v>750</v>
      </c>
      <c r="C52" s="12">
        <f>+B52*10%</f>
        <v>75</v>
      </c>
      <c r="D52" s="13">
        <f>+B52+C52</f>
        <v>825</v>
      </c>
      <c r="E52" s="42">
        <v>750</v>
      </c>
      <c r="F52" s="43">
        <f>+E52*10%</f>
        <v>75</v>
      </c>
      <c r="G52" s="44">
        <f t="shared" si="6"/>
        <v>825</v>
      </c>
      <c r="I52" s="7" t="s">
        <v>74</v>
      </c>
      <c r="J52" s="11"/>
      <c r="K52" s="12">
        <f t="shared" ref="K52:K82" si="10">+J52*10%</f>
        <v>0</v>
      </c>
      <c r="L52" s="13">
        <f t="shared" si="9"/>
        <v>0</v>
      </c>
    </row>
    <row r="53" spans="1:12" ht="21" x14ac:dyDescent="0.4">
      <c r="A53" s="67" t="s">
        <v>121</v>
      </c>
      <c r="B53" s="11">
        <v>650</v>
      </c>
      <c r="C53" s="12"/>
      <c r="D53" s="13"/>
      <c r="E53" s="42">
        <v>650</v>
      </c>
      <c r="F53" s="43"/>
      <c r="G53" s="44"/>
      <c r="I53" s="7" t="s">
        <v>13</v>
      </c>
      <c r="J53" s="11"/>
      <c r="K53" s="12">
        <f t="shared" si="10"/>
        <v>0</v>
      </c>
      <c r="L53" s="13">
        <f t="shared" si="9"/>
        <v>0</v>
      </c>
    </row>
    <row r="54" spans="1:12" x14ac:dyDescent="0.3">
      <c r="A54" s="7" t="s">
        <v>6</v>
      </c>
      <c r="B54" s="8">
        <v>950</v>
      </c>
      <c r="C54" s="9">
        <f t="shared" ref="C54:C77" si="11">+B54*10%</f>
        <v>95</v>
      </c>
      <c r="D54" s="10">
        <f t="shared" ref="D54:D77" si="12">+B54+C54</f>
        <v>1045</v>
      </c>
      <c r="E54" s="8"/>
      <c r="F54" s="9">
        <f t="shared" ref="F54:F77" si="13">+E54*10%</f>
        <v>0</v>
      </c>
      <c r="G54" s="10">
        <f t="shared" ref="G54:G77" si="14">+E54+F54</f>
        <v>0</v>
      </c>
      <c r="I54" s="7" t="s">
        <v>89</v>
      </c>
      <c r="J54" s="11"/>
      <c r="K54" s="12">
        <f t="shared" si="10"/>
        <v>0</v>
      </c>
      <c r="L54" s="13">
        <f t="shared" si="9"/>
        <v>0</v>
      </c>
    </row>
    <row r="55" spans="1:12" x14ac:dyDescent="0.3">
      <c r="A55" s="7" t="s">
        <v>7</v>
      </c>
      <c r="B55" s="11">
        <v>0</v>
      </c>
      <c r="C55" s="12">
        <f t="shared" si="11"/>
        <v>0</v>
      </c>
      <c r="D55" s="13">
        <f t="shared" si="12"/>
        <v>0</v>
      </c>
      <c r="E55" s="11"/>
      <c r="F55" s="12">
        <f t="shared" si="13"/>
        <v>0</v>
      </c>
      <c r="G55" s="13">
        <f t="shared" si="14"/>
        <v>0</v>
      </c>
      <c r="I55" s="7" t="s">
        <v>81</v>
      </c>
      <c r="J55" s="11"/>
      <c r="K55" s="12">
        <f t="shared" si="10"/>
        <v>0</v>
      </c>
      <c r="L55" s="13">
        <f t="shared" si="9"/>
        <v>0</v>
      </c>
    </row>
    <row r="56" spans="1:12" x14ac:dyDescent="0.3">
      <c r="A56" s="7" t="s">
        <v>9</v>
      </c>
      <c r="B56" s="11">
        <v>2200</v>
      </c>
      <c r="C56" s="12">
        <f t="shared" si="11"/>
        <v>220</v>
      </c>
      <c r="D56" s="13">
        <f t="shared" si="12"/>
        <v>2420</v>
      </c>
      <c r="E56" s="11"/>
      <c r="F56" s="12">
        <f t="shared" si="13"/>
        <v>0</v>
      </c>
      <c r="G56" s="13">
        <f t="shared" si="14"/>
        <v>0</v>
      </c>
      <c r="I56" s="7" t="s">
        <v>28</v>
      </c>
      <c r="J56" s="11"/>
      <c r="K56" s="12">
        <f t="shared" si="10"/>
        <v>0</v>
      </c>
      <c r="L56" s="13">
        <f t="shared" si="9"/>
        <v>0</v>
      </c>
    </row>
    <row r="57" spans="1:12" x14ac:dyDescent="0.3">
      <c r="A57" s="7" t="s">
        <v>10</v>
      </c>
      <c r="B57" s="11">
        <v>2500</v>
      </c>
      <c r="C57" s="12">
        <f t="shared" si="11"/>
        <v>250</v>
      </c>
      <c r="D57" s="13">
        <f t="shared" si="12"/>
        <v>2750</v>
      </c>
      <c r="E57" s="11"/>
      <c r="F57" s="12">
        <f t="shared" si="13"/>
        <v>0</v>
      </c>
      <c r="G57" s="13">
        <f t="shared" si="14"/>
        <v>0</v>
      </c>
      <c r="I57" s="7" t="s">
        <v>101</v>
      </c>
      <c r="J57" s="11"/>
      <c r="K57" s="12">
        <f t="shared" si="10"/>
        <v>0</v>
      </c>
      <c r="L57" s="13">
        <f t="shared" si="9"/>
        <v>0</v>
      </c>
    </row>
    <row r="58" spans="1:12" x14ac:dyDescent="0.3">
      <c r="A58" s="7" t="s">
        <v>16</v>
      </c>
      <c r="B58" s="11">
        <v>800</v>
      </c>
      <c r="C58" s="12">
        <f t="shared" si="11"/>
        <v>80</v>
      </c>
      <c r="D58" s="13">
        <f t="shared" si="12"/>
        <v>880</v>
      </c>
      <c r="E58" s="11"/>
      <c r="F58" s="12">
        <f t="shared" si="13"/>
        <v>0</v>
      </c>
      <c r="G58" s="13">
        <f t="shared" si="14"/>
        <v>0</v>
      </c>
      <c r="I58" s="7" t="s">
        <v>104</v>
      </c>
      <c r="J58" s="11"/>
      <c r="K58" s="12">
        <f t="shared" si="10"/>
        <v>0</v>
      </c>
      <c r="L58" s="13">
        <f t="shared" si="9"/>
        <v>0</v>
      </c>
    </row>
    <row r="59" spans="1:12" x14ac:dyDescent="0.3">
      <c r="A59" s="7" t="s">
        <v>17</v>
      </c>
      <c r="B59" s="11">
        <v>2100</v>
      </c>
      <c r="C59" s="12">
        <f t="shared" si="11"/>
        <v>210</v>
      </c>
      <c r="D59" s="13">
        <f t="shared" si="12"/>
        <v>2310</v>
      </c>
      <c r="E59" s="11"/>
      <c r="F59" s="12">
        <f t="shared" si="13"/>
        <v>0</v>
      </c>
      <c r="G59" s="13">
        <f t="shared" si="14"/>
        <v>0</v>
      </c>
      <c r="I59" s="7" t="s">
        <v>55</v>
      </c>
      <c r="J59" s="11"/>
      <c r="K59" s="12">
        <f t="shared" si="10"/>
        <v>0</v>
      </c>
      <c r="L59" s="13">
        <f t="shared" si="9"/>
        <v>0</v>
      </c>
    </row>
    <row r="60" spans="1:12" x14ac:dyDescent="0.3">
      <c r="A60" s="7" t="s">
        <v>18</v>
      </c>
      <c r="B60" s="11">
        <v>750</v>
      </c>
      <c r="C60" s="12">
        <f t="shared" si="11"/>
        <v>75</v>
      </c>
      <c r="D60" s="13">
        <f t="shared" si="12"/>
        <v>825</v>
      </c>
      <c r="E60" s="11"/>
      <c r="F60" s="12">
        <f t="shared" si="13"/>
        <v>0</v>
      </c>
      <c r="G60" s="13">
        <f t="shared" si="14"/>
        <v>0</v>
      </c>
      <c r="I60" s="7" t="s">
        <v>76</v>
      </c>
      <c r="J60" s="11"/>
      <c r="K60" s="12">
        <f t="shared" si="10"/>
        <v>0</v>
      </c>
      <c r="L60" s="13">
        <f t="shared" si="9"/>
        <v>0</v>
      </c>
    </row>
    <row r="61" spans="1:12" x14ac:dyDescent="0.3">
      <c r="A61" s="7" t="s">
        <v>20</v>
      </c>
      <c r="B61" s="11">
        <v>750</v>
      </c>
      <c r="C61" s="12">
        <f t="shared" si="11"/>
        <v>75</v>
      </c>
      <c r="D61" s="13">
        <f t="shared" si="12"/>
        <v>825</v>
      </c>
      <c r="E61" s="11"/>
      <c r="F61" s="12">
        <f t="shared" si="13"/>
        <v>0</v>
      </c>
      <c r="G61" s="13">
        <f t="shared" si="14"/>
        <v>0</v>
      </c>
      <c r="I61" s="7" t="s">
        <v>90</v>
      </c>
      <c r="J61" s="11"/>
      <c r="K61" s="12">
        <f t="shared" si="10"/>
        <v>0</v>
      </c>
      <c r="L61" s="13">
        <f t="shared" si="9"/>
        <v>0</v>
      </c>
    </row>
    <row r="62" spans="1:12" x14ac:dyDescent="0.3">
      <c r="A62" s="7" t="s">
        <v>23</v>
      </c>
      <c r="B62" s="11">
        <v>0</v>
      </c>
      <c r="C62" s="12">
        <f t="shared" si="11"/>
        <v>0</v>
      </c>
      <c r="D62" s="13">
        <f t="shared" si="12"/>
        <v>0</v>
      </c>
      <c r="E62" s="11"/>
      <c r="F62" s="12">
        <f t="shared" si="13"/>
        <v>0</v>
      </c>
      <c r="G62" s="13">
        <f t="shared" si="14"/>
        <v>0</v>
      </c>
      <c r="I62" s="7" t="s">
        <v>69</v>
      </c>
      <c r="J62" s="11"/>
      <c r="K62" s="12">
        <f t="shared" si="10"/>
        <v>0</v>
      </c>
      <c r="L62" s="13">
        <f t="shared" si="9"/>
        <v>0</v>
      </c>
    </row>
    <row r="63" spans="1:12" x14ac:dyDescent="0.3">
      <c r="A63" s="7" t="s">
        <v>24</v>
      </c>
      <c r="B63" s="11">
        <v>1000</v>
      </c>
      <c r="C63" s="12">
        <f t="shared" si="11"/>
        <v>100</v>
      </c>
      <c r="D63" s="13">
        <f t="shared" si="12"/>
        <v>1100</v>
      </c>
      <c r="E63" s="11"/>
      <c r="F63" s="12">
        <f t="shared" si="13"/>
        <v>0</v>
      </c>
      <c r="G63" s="13">
        <f t="shared" si="14"/>
        <v>0</v>
      </c>
      <c r="I63" s="7" t="s">
        <v>97</v>
      </c>
      <c r="J63" s="11"/>
      <c r="K63" s="12">
        <f t="shared" si="10"/>
        <v>0</v>
      </c>
      <c r="L63" s="13">
        <f t="shared" si="9"/>
        <v>0</v>
      </c>
    </row>
    <row r="64" spans="1:12" x14ac:dyDescent="0.3">
      <c r="A64" s="7" t="s">
        <v>25</v>
      </c>
      <c r="B64" s="11">
        <v>1000</v>
      </c>
      <c r="C64" s="12">
        <f t="shared" si="11"/>
        <v>100</v>
      </c>
      <c r="D64" s="13">
        <f t="shared" si="12"/>
        <v>1100</v>
      </c>
      <c r="E64" s="11"/>
      <c r="F64" s="12">
        <f t="shared" si="13"/>
        <v>0</v>
      </c>
      <c r="G64" s="13">
        <f t="shared" si="14"/>
        <v>0</v>
      </c>
      <c r="I64" s="7" t="s">
        <v>77</v>
      </c>
      <c r="J64" s="11"/>
      <c r="K64" s="12">
        <f t="shared" si="10"/>
        <v>0</v>
      </c>
      <c r="L64" s="13">
        <f t="shared" si="9"/>
        <v>0</v>
      </c>
    </row>
    <row r="65" spans="1:12" x14ac:dyDescent="0.3">
      <c r="A65" s="7" t="s">
        <v>27</v>
      </c>
      <c r="B65" s="11">
        <v>750</v>
      </c>
      <c r="C65" s="12">
        <f t="shared" si="11"/>
        <v>75</v>
      </c>
      <c r="D65" s="13">
        <f t="shared" si="12"/>
        <v>825</v>
      </c>
      <c r="E65" s="11"/>
      <c r="F65" s="12">
        <f t="shared" si="13"/>
        <v>0</v>
      </c>
      <c r="G65" s="13">
        <f t="shared" si="14"/>
        <v>0</v>
      </c>
      <c r="I65" s="7" t="s">
        <v>100</v>
      </c>
      <c r="J65" s="11"/>
      <c r="K65" s="12">
        <f t="shared" si="10"/>
        <v>0</v>
      </c>
      <c r="L65" s="13">
        <f t="shared" si="9"/>
        <v>0</v>
      </c>
    </row>
    <row r="66" spans="1:12" x14ac:dyDescent="0.3">
      <c r="A66" s="7" t="s">
        <v>29</v>
      </c>
      <c r="B66" s="11">
        <v>5000</v>
      </c>
      <c r="C66" s="12">
        <f t="shared" si="11"/>
        <v>500</v>
      </c>
      <c r="D66" s="13">
        <f t="shared" si="12"/>
        <v>5500</v>
      </c>
      <c r="E66" s="11"/>
      <c r="F66" s="12">
        <f t="shared" si="13"/>
        <v>0</v>
      </c>
      <c r="G66" s="13">
        <f t="shared" si="14"/>
        <v>0</v>
      </c>
      <c r="I66" s="46">
        <v>92</v>
      </c>
      <c r="J66" s="11"/>
      <c r="K66" s="12">
        <f t="shared" si="10"/>
        <v>0</v>
      </c>
      <c r="L66" s="13">
        <f t="shared" si="9"/>
        <v>0</v>
      </c>
    </row>
    <row r="67" spans="1:12" x14ac:dyDescent="0.3">
      <c r="A67" s="7" t="s">
        <v>31</v>
      </c>
      <c r="B67" s="11">
        <v>1000</v>
      </c>
      <c r="C67" s="12">
        <f t="shared" si="11"/>
        <v>100</v>
      </c>
      <c r="D67" s="13">
        <f t="shared" si="12"/>
        <v>1100</v>
      </c>
      <c r="E67" s="11"/>
      <c r="F67" s="12">
        <f t="shared" si="13"/>
        <v>0</v>
      </c>
      <c r="G67" s="13">
        <f t="shared" si="14"/>
        <v>0</v>
      </c>
      <c r="I67" s="7" t="s">
        <v>26</v>
      </c>
      <c r="J67" s="11"/>
      <c r="K67" s="12">
        <f t="shared" si="10"/>
        <v>0</v>
      </c>
      <c r="L67" s="13">
        <f t="shared" si="9"/>
        <v>0</v>
      </c>
    </row>
    <row r="68" spans="1:12" x14ac:dyDescent="0.3">
      <c r="A68" s="7" t="s">
        <v>32</v>
      </c>
      <c r="B68" s="11">
        <v>750</v>
      </c>
      <c r="C68" s="12">
        <f t="shared" si="11"/>
        <v>75</v>
      </c>
      <c r="D68" s="13">
        <f t="shared" si="12"/>
        <v>825</v>
      </c>
      <c r="E68" s="11"/>
      <c r="F68" s="12">
        <f t="shared" si="13"/>
        <v>0</v>
      </c>
      <c r="G68" s="13">
        <f t="shared" si="14"/>
        <v>0</v>
      </c>
      <c r="I68" s="7" t="s">
        <v>11</v>
      </c>
      <c r="J68" s="11"/>
      <c r="K68" s="12">
        <f t="shared" si="10"/>
        <v>0</v>
      </c>
      <c r="L68" s="13">
        <f t="shared" si="9"/>
        <v>0</v>
      </c>
    </row>
    <row r="69" spans="1:12" x14ac:dyDescent="0.3">
      <c r="A69" s="7" t="s">
        <v>33</v>
      </c>
      <c r="B69" s="11">
        <v>1000</v>
      </c>
      <c r="C69" s="12">
        <f t="shared" si="11"/>
        <v>100</v>
      </c>
      <c r="D69" s="13">
        <f t="shared" si="12"/>
        <v>1100</v>
      </c>
      <c r="E69" s="11"/>
      <c r="F69" s="12">
        <f t="shared" si="13"/>
        <v>0</v>
      </c>
      <c r="G69" s="13">
        <f t="shared" si="14"/>
        <v>0</v>
      </c>
      <c r="I69" s="7" t="s">
        <v>34</v>
      </c>
      <c r="J69" s="11"/>
      <c r="K69" s="12">
        <f t="shared" si="10"/>
        <v>0</v>
      </c>
      <c r="L69" s="13">
        <f t="shared" si="9"/>
        <v>0</v>
      </c>
    </row>
    <row r="70" spans="1:12" x14ac:dyDescent="0.3">
      <c r="A70" s="7" t="s">
        <v>35</v>
      </c>
      <c r="B70" s="11">
        <v>750</v>
      </c>
      <c r="C70" s="12">
        <f t="shared" si="11"/>
        <v>75</v>
      </c>
      <c r="D70" s="13">
        <f t="shared" si="12"/>
        <v>825</v>
      </c>
      <c r="E70" s="11"/>
      <c r="F70" s="12">
        <f t="shared" si="13"/>
        <v>0</v>
      </c>
      <c r="G70" s="13">
        <f t="shared" si="14"/>
        <v>0</v>
      </c>
      <c r="I70" s="7" t="s">
        <v>114</v>
      </c>
      <c r="J70" s="11"/>
      <c r="K70" s="12">
        <f t="shared" si="10"/>
        <v>0</v>
      </c>
      <c r="L70" s="13">
        <f t="shared" si="9"/>
        <v>0</v>
      </c>
    </row>
    <row r="71" spans="1:12" x14ac:dyDescent="0.3">
      <c r="A71" s="7" t="s">
        <v>42</v>
      </c>
      <c r="B71" s="11">
        <v>950</v>
      </c>
      <c r="C71" s="12">
        <f t="shared" si="11"/>
        <v>95</v>
      </c>
      <c r="D71" s="13">
        <f t="shared" si="12"/>
        <v>1045</v>
      </c>
      <c r="E71" s="11"/>
      <c r="F71" s="12">
        <f t="shared" si="13"/>
        <v>0</v>
      </c>
      <c r="G71" s="13">
        <f t="shared" si="14"/>
        <v>0</v>
      </c>
      <c r="I71" s="7" t="s">
        <v>64</v>
      </c>
      <c r="J71" s="11"/>
      <c r="K71" s="12">
        <f t="shared" si="10"/>
        <v>0</v>
      </c>
      <c r="L71" s="13">
        <f t="shared" si="9"/>
        <v>0</v>
      </c>
    </row>
    <row r="72" spans="1:12" x14ac:dyDescent="0.3">
      <c r="A72" s="7" t="s">
        <v>44</v>
      </c>
      <c r="B72" s="11">
        <v>1000</v>
      </c>
      <c r="C72" s="12">
        <f t="shared" si="11"/>
        <v>100</v>
      </c>
      <c r="D72" s="13">
        <f t="shared" si="12"/>
        <v>1100</v>
      </c>
      <c r="E72" s="11"/>
      <c r="F72" s="12">
        <f t="shared" si="13"/>
        <v>0</v>
      </c>
      <c r="G72" s="13">
        <f t="shared" si="14"/>
        <v>0</v>
      </c>
      <c r="I72" s="7" t="s">
        <v>9</v>
      </c>
      <c r="J72" s="11"/>
      <c r="K72" s="12">
        <f t="shared" si="10"/>
        <v>0</v>
      </c>
      <c r="L72" s="13">
        <f t="shared" si="9"/>
        <v>0</v>
      </c>
    </row>
    <row r="73" spans="1:12" x14ac:dyDescent="0.3">
      <c r="A73" s="7" t="s">
        <v>45</v>
      </c>
      <c r="B73" s="11">
        <v>850</v>
      </c>
      <c r="C73" s="12">
        <f t="shared" si="11"/>
        <v>85</v>
      </c>
      <c r="D73" s="13">
        <f t="shared" si="12"/>
        <v>935</v>
      </c>
      <c r="E73" s="11"/>
      <c r="F73" s="12">
        <f t="shared" si="13"/>
        <v>0</v>
      </c>
      <c r="G73" s="13">
        <f t="shared" si="14"/>
        <v>0</v>
      </c>
      <c r="I73" s="7" t="s">
        <v>12</v>
      </c>
      <c r="J73" s="11"/>
      <c r="K73" s="12">
        <f t="shared" si="10"/>
        <v>0</v>
      </c>
      <c r="L73" s="13">
        <f t="shared" si="9"/>
        <v>0</v>
      </c>
    </row>
    <row r="74" spans="1:12" x14ac:dyDescent="0.3">
      <c r="A74" s="7" t="s">
        <v>47</v>
      </c>
      <c r="B74" s="11">
        <v>1300</v>
      </c>
      <c r="C74" s="12">
        <f t="shared" si="11"/>
        <v>130</v>
      </c>
      <c r="D74" s="13">
        <f t="shared" si="12"/>
        <v>1430</v>
      </c>
      <c r="E74" s="11"/>
      <c r="F74" s="12">
        <f t="shared" si="13"/>
        <v>0</v>
      </c>
      <c r="G74" s="13">
        <f t="shared" si="14"/>
        <v>0</v>
      </c>
      <c r="I74" s="7" t="s">
        <v>117</v>
      </c>
      <c r="J74" s="11"/>
      <c r="K74" s="12">
        <f t="shared" si="10"/>
        <v>0</v>
      </c>
      <c r="L74" s="13">
        <f t="shared" si="9"/>
        <v>0</v>
      </c>
    </row>
    <row r="75" spans="1:12" x14ac:dyDescent="0.3">
      <c r="A75" s="7" t="s">
        <v>48</v>
      </c>
      <c r="B75" s="11">
        <v>1000</v>
      </c>
      <c r="C75" s="12">
        <f t="shared" si="11"/>
        <v>100</v>
      </c>
      <c r="D75" s="13">
        <f t="shared" si="12"/>
        <v>1100</v>
      </c>
      <c r="E75" s="11"/>
      <c r="F75" s="12">
        <f t="shared" si="13"/>
        <v>0</v>
      </c>
      <c r="G75" s="13">
        <f t="shared" si="14"/>
        <v>0</v>
      </c>
      <c r="I75" s="7" t="s">
        <v>122</v>
      </c>
      <c r="J75" s="11"/>
      <c r="K75" s="12">
        <f t="shared" si="10"/>
        <v>0</v>
      </c>
      <c r="L75" s="13">
        <f t="shared" si="9"/>
        <v>0</v>
      </c>
    </row>
    <row r="76" spans="1:12" x14ac:dyDescent="0.3">
      <c r="A76" s="7" t="s">
        <v>51</v>
      </c>
      <c r="B76" s="11">
        <v>0</v>
      </c>
      <c r="C76" s="12">
        <f t="shared" si="11"/>
        <v>0</v>
      </c>
      <c r="D76" s="13">
        <f t="shared" si="12"/>
        <v>0</v>
      </c>
      <c r="E76" s="11"/>
      <c r="F76" s="12">
        <f t="shared" si="13"/>
        <v>0</v>
      </c>
      <c r="G76" s="13">
        <f t="shared" si="14"/>
        <v>0</v>
      </c>
      <c r="I76" s="7" t="s">
        <v>40</v>
      </c>
      <c r="J76" s="11"/>
      <c r="K76" s="12">
        <f t="shared" si="10"/>
        <v>0</v>
      </c>
      <c r="L76" s="13">
        <f t="shared" si="9"/>
        <v>0</v>
      </c>
    </row>
    <row r="77" spans="1:12" x14ac:dyDescent="0.3">
      <c r="A77" s="7" t="s">
        <v>53</v>
      </c>
      <c r="B77" s="11">
        <v>0</v>
      </c>
      <c r="C77" s="12">
        <f t="shared" si="11"/>
        <v>0</v>
      </c>
      <c r="D77" s="13">
        <f t="shared" si="12"/>
        <v>0</v>
      </c>
      <c r="E77" s="11"/>
      <c r="F77" s="12">
        <f t="shared" si="13"/>
        <v>0</v>
      </c>
      <c r="G77" s="13">
        <f t="shared" si="14"/>
        <v>0</v>
      </c>
      <c r="I77" s="7" t="s">
        <v>88</v>
      </c>
      <c r="J77" s="11"/>
      <c r="K77" s="12">
        <f t="shared" si="10"/>
        <v>0</v>
      </c>
      <c r="L77" s="13">
        <f t="shared" si="9"/>
        <v>0</v>
      </c>
    </row>
    <row r="78" spans="1:12" x14ac:dyDescent="0.3">
      <c r="A78" s="7"/>
      <c r="B78" s="11"/>
      <c r="C78" s="12"/>
      <c r="D78" s="13"/>
      <c r="E78" s="11"/>
      <c r="F78" s="12"/>
      <c r="G78" s="13"/>
      <c r="I78" s="7" t="s">
        <v>75</v>
      </c>
      <c r="J78" s="11"/>
      <c r="K78" s="12">
        <f t="shared" si="10"/>
        <v>0</v>
      </c>
      <c r="L78" s="13">
        <f t="shared" ref="L78:L109" si="15">+J78+K78</f>
        <v>0</v>
      </c>
    </row>
    <row r="79" spans="1:12" x14ac:dyDescent="0.3">
      <c r="A79" s="7" t="s">
        <v>56</v>
      </c>
      <c r="B79" s="11">
        <v>1300</v>
      </c>
      <c r="C79" s="12">
        <f t="shared" ref="C79:C124" si="16">+B79*10%</f>
        <v>130</v>
      </c>
      <c r="D79" s="13">
        <f t="shared" ref="D79:D124" si="17">+B79+C79</f>
        <v>1430</v>
      </c>
      <c r="E79" s="11"/>
      <c r="F79" s="12">
        <f t="shared" ref="F79:F124" si="18">+E79*10%</f>
        <v>0</v>
      </c>
      <c r="G79" s="13">
        <f t="shared" ref="G79:G125" si="19">+E79+F79</f>
        <v>0</v>
      </c>
      <c r="I79" s="7" t="s">
        <v>66</v>
      </c>
      <c r="J79" s="11"/>
      <c r="K79" s="12">
        <f t="shared" si="10"/>
        <v>0</v>
      </c>
      <c r="L79" s="13">
        <f t="shared" si="15"/>
        <v>0</v>
      </c>
    </row>
    <row r="80" spans="1:12" x14ac:dyDescent="0.3">
      <c r="A80" s="7" t="s">
        <v>58</v>
      </c>
      <c r="B80" s="11">
        <v>18700</v>
      </c>
      <c r="C80" s="12">
        <f t="shared" si="16"/>
        <v>1870</v>
      </c>
      <c r="D80" s="13">
        <f t="shared" si="17"/>
        <v>20570</v>
      </c>
      <c r="E80" s="11"/>
      <c r="F80" s="12">
        <f t="shared" si="18"/>
        <v>0</v>
      </c>
      <c r="G80" s="13">
        <f t="shared" si="19"/>
        <v>0</v>
      </c>
      <c r="I80" s="7" t="s">
        <v>111</v>
      </c>
      <c r="J80" s="11"/>
      <c r="K80" s="12">
        <f t="shared" si="10"/>
        <v>0</v>
      </c>
      <c r="L80" s="13">
        <f t="shared" si="15"/>
        <v>0</v>
      </c>
    </row>
    <row r="81" spans="1:12" x14ac:dyDescent="0.3">
      <c r="A81" s="7" t="s">
        <v>60</v>
      </c>
      <c r="B81" s="11">
        <v>750</v>
      </c>
      <c r="C81" s="12">
        <f t="shared" si="16"/>
        <v>75</v>
      </c>
      <c r="D81" s="13">
        <f t="shared" si="17"/>
        <v>825</v>
      </c>
      <c r="E81" s="11"/>
      <c r="F81" s="12">
        <f t="shared" si="18"/>
        <v>0</v>
      </c>
      <c r="G81" s="13">
        <f t="shared" si="19"/>
        <v>0</v>
      </c>
      <c r="I81" s="7" t="s">
        <v>38</v>
      </c>
      <c r="J81" s="11"/>
      <c r="K81" s="12">
        <f t="shared" si="10"/>
        <v>0</v>
      </c>
      <c r="L81" s="13">
        <f t="shared" si="15"/>
        <v>0</v>
      </c>
    </row>
    <row r="82" spans="1:12" x14ac:dyDescent="0.3">
      <c r="A82" s="7" t="s">
        <v>61</v>
      </c>
      <c r="B82" s="11">
        <v>750</v>
      </c>
      <c r="C82" s="12">
        <f t="shared" si="16"/>
        <v>75</v>
      </c>
      <c r="D82" s="13">
        <f t="shared" si="17"/>
        <v>825</v>
      </c>
      <c r="E82" s="11"/>
      <c r="F82" s="12">
        <f t="shared" si="18"/>
        <v>0</v>
      </c>
      <c r="G82" s="13">
        <f t="shared" si="19"/>
        <v>0</v>
      </c>
      <c r="I82" s="7" t="s">
        <v>56</v>
      </c>
      <c r="J82" s="11"/>
      <c r="K82" s="12">
        <f t="shared" si="10"/>
        <v>0</v>
      </c>
      <c r="L82" s="13">
        <f t="shared" si="15"/>
        <v>0</v>
      </c>
    </row>
    <row r="83" spans="1:12" x14ac:dyDescent="0.3">
      <c r="A83" s="7" t="s">
        <v>63</v>
      </c>
      <c r="B83" s="11">
        <v>0</v>
      </c>
      <c r="C83" s="12">
        <f t="shared" si="16"/>
        <v>0</v>
      </c>
      <c r="D83" s="13">
        <f t="shared" si="17"/>
        <v>0</v>
      </c>
      <c r="E83" s="11"/>
      <c r="F83" s="12">
        <f t="shared" si="18"/>
        <v>0</v>
      </c>
      <c r="G83" s="13">
        <f t="shared" si="19"/>
        <v>0</v>
      </c>
      <c r="I83" s="7" t="s">
        <v>93</v>
      </c>
      <c r="J83" s="11"/>
      <c r="K83" s="12"/>
      <c r="L83" s="13">
        <f t="shared" si="15"/>
        <v>0</v>
      </c>
    </row>
    <row r="84" spans="1:12" x14ac:dyDescent="0.3">
      <c r="A84" s="7" t="s">
        <v>64</v>
      </c>
      <c r="B84" s="11">
        <v>2400</v>
      </c>
      <c r="C84" s="12">
        <f t="shared" si="16"/>
        <v>240</v>
      </c>
      <c r="D84" s="13">
        <f t="shared" si="17"/>
        <v>2640</v>
      </c>
      <c r="E84" s="11"/>
      <c r="F84" s="12">
        <f t="shared" si="18"/>
        <v>0</v>
      </c>
      <c r="G84" s="13">
        <f t="shared" si="19"/>
        <v>0</v>
      </c>
      <c r="I84" s="7" t="s">
        <v>106</v>
      </c>
      <c r="J84" s="11"/>
      <c r="K84" s="12">
        <f t="shared" ref="K84:K124" si="20">+J84*10%</f>
        <v>0</v>
      </c>
      <c r="L84" s="13">
        <f t="shared" si="15"/>
        <v>0</v>
      </c>
    </row>
    <row r="85" spans="1:12" x14ac:dyDescent="0.3">
      <c r="A85" s="7" t="s">
        <v>66</v>
      </c>
      <c r="B85" s="11">
        <v>1400</v>
      </c>
      <c r="C85" s="12">
        <f t="shared" si="16"/>
        <v>140</v>
      </c>
      <c r="D85" s="13">
        <f t="shared" si="17"/>
        <v>1540</v>
      </c>
      <c r="E85" s="11"/>
      <c r="F85" s="12">
        <f t="shared" si="18"/>
        <v>0</v>
      </c>
      <c r="G85" s="13">
        <f t="shared" si="19"/>
        <v>0</v>
      </c>
      <c r="I85" s="7" t="s">
        <v>129</v>
      </c>
      <c r="J85" s="11"/>
      <c r="K85" s="12">
        <f t="shared" si="20"/>
        <v>0</v>
      </c>
      <c r="L85" s="13">
        <f t="shared" si="15"/>
        <v>0</v>
      </c>
    </row>
    <row r="86" spans="1:12" x14ac:dyDescent="0.3">
      <c r="A86" s="7" t="s">
        <v>68</v>
      </c>
      <c r="B86" s="11">
        <v>0</v>
      </c>
      <c r="C86" s="12">
        <f t="shared" si="16"/>
        <v>0</v>
      </c>
      <c r="D86" s="13">
        <f t="shared" si="17"/>
        <v>0</v>
      </c>
      <c r="E86" s="11"/>
      <c r="F86" s="12">
        <f t="shared" si="18"/>
        <v>0</v>
      </c>
      <c r="G86" s="13">
        <f t="shared" si="19"/>
        <v>0</v>
      </c>
      <c r="I86" s="7" t="s">
        <v>84</v>
      </c>
      <c r="J86" s="11"/>
      <c r="K86" s="12">
        <f t="shared" si="20"/>
        <v>0</v>
      </c>
      <c r="L86" s="13">
        <f t="shared" si="15"/>
        <v>0</v>
      </c>
    </row>
    <row r="87" spans="1:12" x14ac:dyDescent="0.3">
      <c r="A87" s="7" t="s">
        <v>70</v>
      </c>
      <c r="B87" s="11">
        <v>750</v>
      </c>
      <c r="C87" s="12">
        <f t="shared" si="16"/>
        <v>75</v>
      </c>
      <c r="D87" s="13">
        <f t="shared" si="17"/>
        <v>825</v>
      </c>
      <c r="E87" s="11"/>
      <c r="F87" s="12">
        <f t="shared" si="18"/>
        <v>0</v>
      </c>
      <c r="G87" s="13">
        <f t="shared" si="19"/>
        <v>0</v>
      </c>
      <c r="I87" s="7" t="s">
        <v>99</v>
      </c>
      <c r="J87" s="11"/>
      <c r="K87" s="12">
        <f t="shared" si="20"/>
        <v>0</v>
      </c>
      <c r="L87" s="13">
        <f t="shared" si="15"/>
        <v>0</v>
      </c>
    </row>
    <row r="88" spans="1:12" x14ac:dyDescent="0.3">
      <c r="A88" s="7"/>
      <c r="B88" s="11"/>
      <c r="C88" s="12">
        <f t="shared" si="16"/>
        <v>0</v>
      </c>
      <c r="D88" s="13">
        <f t="shared" si="17"/>
        <v>0</v>
      </c>
      <c r="E88" s="11"/>
      <c r="F88" s="12">
        <f t="shared" si="18"/>
        <v>0</v>
      </c>
      <c r="G88" s="13">
        <f t="shared" si="19"/>
        <v>0</v>
      </c>
      <c r="I88" s="7" t="s">
        <v>24</v>
      </c>
      <c r="J88" s="11"/>
      <c r="K88" s="12">
        <f t="shared" si="20"/>
        <v>0</v>
      </c>
      <c r="L88" s="13">
        <f t="shared" si="15"/>
        <v>0</v>
      </c>
    </row>
    <row r="89" spans="1:12" x14ac:dyDescent="0.3">
      <c r="A89" s="7" t="s">
        <v>72</v>
      </c>
      <c r="B89" s="11">
        <v>750</v>
      </c>
      <c r="C89" s="12">
        <f t="shared" si="16"/>
        <v>75</v>
      </c>
      <c r="D89" s="13">
        <f t="shared" si="17"/>
        <v>825</v>
      </c>
      <c r="E89" s="11"/>
      <c r="F89" s="12">
        <f t="shared" si="18"/>
        <v>0</v>
      </c>
      <c r="G89" s="13">
        <f t="shared" si="19"/>
        <v>0</v>
      </c>
      <c r="I89" s="7" t="s">
        <v>25</v>
      </c>
      <c r="J89" s="11"/>
      <c r="K89" s="12">
        <f t="shared" si="20"/>
        <v>0</v>
      </c>
      <c r="L89" s="13">
        <f t="shared" si="15"/>
        <v>0</v>
      </c>
    </row>
    <row r="90" spans="1:12" x14ac:dyDescent="0.3">
      <c r="A90" s="7" t="s">
        <v>73</v>
      </c>
      <c r="B90" s="11">
        <v>15000</v>
      </c>
      <c r="C90" s="12">
        <f t="shared" si="16"/>
        <v>1500</v>
      </c>
      <c r="D90" s="13">
        <f t="shared" si="17"/>
        <v>16500</v>
      </c>
      <c r="E90" s="11"/>
      <c r="F90" s="12">
        <f t="shared" si="18"/>
        <v>0</v>
      </c>
      <c r="G90" s="13">
        <f t="shared" si="19"/>
        <v>0</v>
      </c>
      <c r="I90" s="7" t="s">
        <v>31</v>
      </c>
      <c r="J90" s="11"/>
      <c r="K90" s="12">
        <f t="shared" si="20"/>
        <v>0</v>
      </c>
      <c r="L90" s="13">
        <f t="shared" si="15"/>
        <v>0</v>
      </c>
    </row>
    <row r="91" spans="1:12" x14ac:dyDescent="0.3">
      <c r="A91" s="7" t="s">
        <v>78</v>
      </c>
      <c r="B91" s="11">
        <v>750</v>
      </c>
      <c r="C91" s="12">
        <f t="shared" si="16"/>
        <v>75</v>
      </c>
      <c r="D91" s="13">
        <f t="shared" si="17"/>
        <v>825</v>
      </c>
      <c r="E91" s="11"/>
      <c r="F91" s="12">
        <f t="shared" si="18"/>
        <v>0</v>
      </c>
      <c r="G91" s="13">
        <f t="shared" si="19"/>
        <v>0</v>
      </c>
      <c r="I91" s="7" t="s">
        <v>48</v>
      </c>
      <c r="J91" s="11"/>
      <c r="K91" s="12">
        <f t="shared" si="20"/>
        <v>0</v>
      </c>
      <c r="L91" s="13">
        <f t="shared" si="15"/>
        <v>0</v>
      </c>
    </row>
    <row r="92" spans="1:12" x14ac:dyDescent="0.3">
      <c r="A92" s="7" t="s">
        <v>79</v>
      </c>
      <c r="B92" s="11">
        <v>850</v>
      </c>
      <c r="C92" s="12">
        <f t="shared" si="16"/>
        <v>85</v>
      </c>
      <c r="D92" s="13">
        <f t="shared" si="17"/>
        <v>935</v>
      </c>
      <c r="E92" s="11"/>
      <c r="F92" s="12">
        <f t="shared" si="18"/>
        <v>0</v>
      </c>
      <c r="G92" s="13">
        <f t="shared" si="19"/>
        <v>0</v>
      </c>
      <c r="I92" s="7" t="s">
        <v>91</v>
      </c>
      <c r="J92" s="11"/>
      <c r="K92" s="12">
        <f t="shared" si="20"/>
        <v>0</v>
      </c>
      <c r="L92" s="13">
        <f t="shared" si="15"/>
        <v>0</v>
      </c>
    </row>
    <row r="93" spans="1:12" x14ac:dyDescent="0.3">
      <c r="A93" s="7" t="s">
        <v>80</v>
      </c>
      <c r="B93" s="11">
        <v>750</v>
      </c>
      <c r="C93" s="12">
        <f t="shared" si="16"/>
        <v>75</v>
      </c>
      <c r="D93" s="13">
        <f t="shared" si="17"/>
        <v>825</v>
      </c>
      <c r="E93" s="11"/>
      <c r="F93" s="12">
        <f t="shared" si="18"/>
        <v>0</v>
      </c>
      <c r="G93" s="13">
        <f t="shared" si="19"/>
        <v>0</v>
      </c>
      <c r="I93" s="7" t="s">
        <v>105</v>
      </c>
      <c r="J93" s="11"/>
      <c r="K93" s="12">
        <f t="shared" si="20"/>
        <v>0</v>
      </c>
      <c r="L93" s="13">
        <f t="shared" si="15"/>
        <v>0</v>
      </c>
    </row>
    <row r="94" spans="1:12" x14ac:dyDescent="0.3">
      <c r="A94" s="7" t="s">
        <v>81</v>
      </c>
      <c r="B94" s="11">
        <v>5200</v>
      </c>
      <c r="C94" s="12">
        <f t="shared" si="16"/>
        <v>520</v>
      </c>
      <c r="D94" s="13">
        <f t="shared" si="17"/>
        <v>5720</v>
      </c>
      <c r="E94" s="11"/>
      <c r="F94" s="12">
        <f t="shared" si="18"/>
        <v>0</v>
      </c>
      <c r="G94" s="13">
        <f t="shared" si="19"/>
        <v>0</v>
      </c>
      <c r="I94" s="7" t="s">
        <v>107</v>
      </c>
      <c r="J94" s="11"/>
      <c r="K94" s="12">
        <f t="shared" si="20"/>
        <v>0</v>
      </c>
      <c r="L94" s="13">
        <f t="shared" si="15"/>
        <v>0</v>
      </c>
    </row>
    <row r="95" spans="1:12" x14ac:dyDescent="0.3">
      <c r="A95" s="7" t="s">
        <v>82</v>
      </c>
      <c r="B95" s="11">
        <v>750</v>
      </c>
      <c r="C95" s="12">
        <f t="shared" si="16"/>
        <v>75</v>
      </c>
      <c r="D95" s="13">
        <f t="shared" si="17"/>
        <v>825</v>
      </c>
      <c r="E95" s="11"/>
      <c r="F95" s="12">
        <f t="shared" si="18"/>
        <v>0</v>
      </c>
      <c r="G95" s="13">
        <f t="shared" si="19"/>
        <v>0</v>
      </c>
      <c r="I95" s="7" t="s">
        <v>112</v>
      </c>
      <c r="J95" s="11"/>
      <c r="K95" s="12">
        <f t="shared" si="20"/>
        <v>0</v>
      </c>
      <c r="L95" s="13">
        <f t="shared" si="15"/>
        <v>0</v>
      </c>
    </row>
    <row r="96" spans="1:12" x14ac:dyDescent="0.3">
      <c r="A96" s="7" t="s">
        <v>83</v>
      </c>
      <c r="B96" s="11">
        <v>750</v>
      </c>
      <c r="C96" s="12">
        <f t="shared" si="16"/>
        <v>75</v>
      </c>
      <c r="D96" s="13">
        <f t="shared" si="17"/>
        <v>825</v>
      </c>
      <c r="E96" s="11"/>
      <c r="F96" s="12">
        <f t="shared" si="18"/>
        <v>0</v>
      </c>
      <c r="G96" s="13">
        <f t="shared" si="19"/>
        <v>0</v>
      </c>
      <c r="I96" s="7" t="s">
        <v>42</v>
      </c>
      <c r="J96" s="11"/>
      <c r="K96" s="12">
        <f t="shared" si="20"/>
        <v>0</v>
      </c>
      <c r="L96" s="13">
        <f t="shared" si="15"/>
        <v>0</v>
      </c>
    </row>
    <row r="97" spans="1:12" x14ac:dyDescent="0.3">
      <c r="A97" s="7" t="s">
        <v>84</v>
      </c>
      <c r="B97" s="11">
        <v>1000</v>
      </c>
      <c r="C97" s="12">
        <f t="shared" si="16"/>
        <v>100</v>
      </c>
      <c r="D97" s="13">
        <f t="shared" si="17"/>
        <v>1100</v>
      </c>
      <c r="E97" s="11"/>
      <c r="F97" s="12">
        <f t="shared" si="18"/>
        <v>0</v>
      </c>
      <c r="G97" s="13">
        <f t="shared" si="19"/>
        <v>0</v>
      </c>
      <c r="I97" s="7" t="s">
        <v>37</v>
      </c>
      <c r="J97" s="11"/>
      <c r="K97" s="12">
        <f t="shared" si="20"/>
        <v>0</v>
      </c>
      <c r="L97" s="13">
        <f t="shared" si="15"/>
        <v>0</v>
      </c>
    </row>
    <row r="98" spans="1:12" x14ac:dyDescent="0.3">
      <c r="A98" s="7" t="s">
        <v>88</v>
      </c>
      <c r="B98" s="11">
        <v>1600</v>
      </c>
      <c r="C98" s="12">
        <f t="shared" si="16"/>
        <v>160</v>
      </c>
      <c r="D98" s="13">
        <f t="shared" si="17"/>
        <v>1760</v>
      </c>
      <c r="E98" s="11"/>
      <c r="F98" s="12">
        <f t="shared" si="18"/>
        <v>0</v>
      </c>
      <c r="G98" s="13">
        <f t="shared" si="19"/>
        <v>0</v>
      </c>
      <c r="I98" s="7" t="s">
        <v>79</v>
      </c>
      <c r="J98" s="11"/>
      <c r="K98" s="12">
        <f t="shared" si="20"/>
        <v>0</v>
      </c>
      <c r="L98" s="13">
        <f t="shared" si="15"/>
        <v>0</v>
      </c>
    </row>
    <row r="99" spans="1:12" x14ac:dyDescent="0.3">
      <c r="A99" s="7" t="s">
        <v>89</v>
      </c>
      <c r="B99" s="11">
        <v>7000</v>
      </c>
      <c r="C99" s="12">
        <f t="shared" si="16"/>
        <v>700</v>
      </c>
      <c r="D99" s="13">
        <f t="shared" si="17"/>
        <v>7700</v>
      </c>
      <c r="E99" s="11"/>
      <c r="F99" s="12">
        <f t="shared" si="18"/>
        <v>0</v>
      </c>
      <c r="G99" s="13">
        <f t="shared" si="19"/>
        <v>0</v>
      </c>
      <c r="I99" s="7" t="s">
        <v>113</v>
      </c>
      <c r="J99" s="11"/>
      <c r="K99" s="12">
        <f t="shared" si="20"/>
        <v>0</v>
      </c>
      <c r="L99" s="13">
        <f t="shared" si="15"/>
        <v>0</v>
      </c>
    </row>
    <row r="100" spans="1:12" x14ac:dyDescent="0.3">
      <c r="A100" s="7" t="s">
        <v>90</v>
      </c>
      <c r="B100" s="11">
        <v>3600</v>
      </c>
      <c r="C100" s="12">
        <f t="shared" si="16"/>
        <v>360</v>
      </c>
      <c r="D100" s="13">
        <f t="shared" si="17"/>
        <v>3960</v>
      </c>
      <c r="E100" s="11"/>
      <c r="F100" s="12">
        <f t="shared" si="18"/>
        <v>0</v>
      </c>
      <c r="G100" s="13">
        <f t="shared" si="19"/>
        <v>0</v>
      </c>
      <c r="I100" s="7" t="s">
        <v>16</v>
      </c>
      <c r="J100" s="11"/>
      <c r="K100" s="12">
        <f t="shared" si="20"/>
        <v>0</v>
      </c>
      <c r="L100" s="13">
        <f t="shared" si="15"/>
        <v>0</v>
      </c>
    </row>
    <row r="101" spans="1:12" x14ac:dyDescent="0.3">
      <c r="A101" s="7" t="s">
        <v>91</v>
      </c>
      <c r="B101" s="11">
        <v>1000</v>
      </c>
      <c r="C101" s="12">
        <f t="shared" si="16"/>
        <v>100</v>
      </c>
      <c r="D101" s="13">
        <f t="shared" si="17"/>
        <v>1100</v>
      </c>
      <c r="E101" s="11"/>
      <c r="F101" s="12">
        <f t="shared" si="18"/>
        <v>0</v>
      </c>
      <c r="G101" s="13">
        <f t="shared" si="19"/>
        <v>0</v>
      </c>
      <c r="I101" s="7" t="s">
        <v>92</v>
      </c>
      <c r="J101" s="11"/>
      <c r="K101" s="12">
        <f t="shared" si="20"/>
        <v>0</v>
      </c>
      <c r="L101" s="13">
        <f t="shared" si="15"/>
        <v>0</v>
      </c>
    </row>
    <row r="102" spans="1:12" x14ac:dyDescent="0.3">
      <c r="A102" s="7" t="s">
        <v>92</v>
      </c>
      <c r="B102" s="11">
        <v>800</v>
      </c>
      <c r="C102" s="12">
        <f t="shared" si="16"/>
        <v>80</v>
      </c>
      <c r="D102" s="13">
        <f t="shared" si="17"/>
        <v>880</v>
      </c>
      <c r="E102" s="11"/>
      <c r="F102" s="12">
        <f t="shared" si="18"/>
        <v>0</v>
      </c>
      <c r="G102" s="13">
        <f t="shared" si="19"/>
        <v>0</v>
      </c>
      <c r="I102" s="7" t="s">
        <v>20</v>
      </c>
      <c r="J102" s="11"/>
      <c r="K102" s="12">
        <f t="shared" si="20"/>
        <v>0</v>
      </c>
      <c r="L102" s="13">
        <f t="shared" si="15"/>
        <v>0</v>
      </c>
    </row>
    <row r="103" spans="1:12" x14ac:dyDescent="0.3">
      <c r="A103" s="7" t="s">
        <v>94</v>
      </c>
      <c r="B103" s="11">
        <v>750</v>
      </c>
      <c r="C103" s="12">
        <f t="shared" si="16"/>
        <v>75</v>
      </c>
      <c r="D103" s="13">
        <f t="shared" si="17"/>
        <v>825</v>
      </c>
      <c r="E103" s="11"/>
      <c r="F103" s="12">
        <f t="shared" si="18"/>
        <v>0</v>
      </c>
      <c r="G103" s="13">
        <f t="shared" si="19"/>
        <v>0</v>
      </c>
      <c r="I103" s="7" t="s">
        <v>27</v>
      </c>
      <c r="J103" s="11"/>
      <c r="K103" s="12">
        <f t="shared" si="20"/>
        <v>0</v>
      </c>
      <c r="L103" s="13">
        <f t="shared" si="15"/>
        <v>0</v>
      </c>
    </row>
    <row r="104" spans="1:12" x14ac:dyDescent="0.3">
      <c r="A104" s="7" t="s">
        <v>98</v>
      </c>
      <c r="B104" s="11">
        <v>0</v>
      </c>
      <c r="C104" s="12">
        <f t="shared" si="16"/>
        <v>0</v>
      </c>
      <c r="D104" s="13">
        <f t="shared" si="17"/>
        <v>0</v>
      </c>
      <c r="E104" s="11"/>
      <c r="F104" s="12">
        <f t="shared" si="18"/>
        <v>0</v>
      </c>
      <c r="G104" s="13">
        <f t="shared" si="19"/>
        <v>0</v>
      </c>
      <c r="I104" s="7" t="s">
        <v>32</v>
      </c>
      <c r="J104" s="11"/>
      <c r="K104" s="12">
        <f t="shared" si="20"/>
        <v>0</v>
      </c>
      <c r="L104" s="13">
        <f t="shared" si="15"/>
        <v>0</v>
      </c>
    </row>
    <row r="105" spans="1:12" x14ac:dyDescent="0.3">
      <c r="A105" s="7" t="s">
        <v>99</v>
      </c>
      <c r="B105" s="11">
        <v>1000</v>
      </c>
      <c r="C105" s="12">
        <f t="shared" si="16"/>
        <v>100</v>
      </c>
      <c r="D105" s="13">
        <f t="shared" si="17"/>
        <v>1100</v>
      </c>
      <c r="E105" s="11"/>
      <c r="F105" s="12">
        <f t="shared" si="18"/>
        <v>0</v>
      </c>
      <c r="G105" s="13">
        <f t="shared" si="19"/>
        <v>0</v>
      </c>
      <c r="I105" s="7" t="s">
        <v>35</v>
      </c>
      <c r="J105" s="11"/>
      <c r="K105" s="12">
        <f t="shared" si="20"/>
        <v>0</v>
      </c>
      <c r="L105" s="13">
        <f t="shared" si="15"/>
        <v>0</v>
      </c>
    </row>
    <row r="106" spans="1:12" x14ac:dyDescent="0.3">
      <c r="A106" s="7" t="s">
        <v>100</v>
      </c>
      <c r="B106" s="11">
        <v>2500</v>
      </c>
      <c r="C106" s="12">
        <f t="shared" si="16"/>
        <v>250</v>
      </c>
      <c r="D106" s="13">
        <f t="shared" si="17"/>
        <v>2750</v>
      </c>
      <c r="E106" s="11"/>
      <c r="F106" s="12">
        <f t="shared" si="18"/>
        <v>0</v>
      </c>
      <c r="G106" s="13">
        <f t="shared" si="19"/>
        <v>0</v>
      </c>
      <c r="I106" s="7" t="s">
        <v>60</v>
      </c>
      <c r="J106" s="11"/>
      <c r="K106" s="12">
        <f t="shared" si="20"/>
        <v>0</v>
      </c>
      <c r="L106" s="13">
        <f t="shared" si="15"/>
        <v>0</v>
      </c>
    </row>
    <row r="107" spans="1:12" x14ac:dyDescent="0.3">
      <c r="A107" s="7" t="s">
        <v>101</v>
      </c>
      <c r="B107" s="11">
        <v>5500</v>
      </c>
      <c r="C107" s="12">
        <f t="shared" si="16"/>
        <v>550</v>
      </c>
      <c r="D107" s="13">
        <f t="shared" si="17"/>
        <v>6050</v>
      </c>
      <c r="E107" s="11"/>
      <c r="F107" s="12">
        <f t="shared" si="18"/>
        <v>0</v>
      </c>
      <c r="G107" s="13">
        <f t="shared" si="19"/>
        <v>0</v>
      </c>
      <c r="I107" s="7" t="s">
        <v>70</v>
      </c>
      <c r="J107" s="11"/>
      <c r="K107" s="12">
        <f t="shared" si="20"/>
        <v>0</v>
      </c>
      <c r="L107" s="13">
        <f t="shared" si="15"/>
        <v>0</v>
      </c>
    </row>
    <row r="108" spans="1:12" x14ac:dyDescent="0.3">
      <c r="A108" s="7" t="s">
        <v>102</v>
      </c>
      <c r="B108" s="11">
        <v>750</v>
      </c>
      <c r="C108" s="12">
        <f t="shared" si="16"/>
        <v>75</v>
      </c>
      <c r="D108" s="13">
        <f t="shared" si="17"/>
        <v>825</v>
      </c>
      <c r="E108" s="11"/>
      <c r="F108" s="12">
        <f t="shared" si="18"/>
        <v>0</v>
      </c>
      <c r="G108" s="13">
        <f t="shared" si="19"/>
        <v>0</v>
      </c>
      <c r="I108" s="7" t="s">
        <v>72</v>
      </c>
      <c r="J108" s="11"/>
      <c r="K108" s="12">
        <f t="shared" si="20"/>
        <v>0</v>
      </c>
      <c r="L108" s="13">
        <f t="shared" si="15"/>
        <v>0</v>
      </c>
    </row>
    <row r="109" spans="1:12" x14ac:dyDescent="0.3">
      <c r="A109" s="7" t="s">
        <v>104</v>
      </c>
      <c r="B109" s="11">
        <v>5000</v>
      </c>
      <c r="C109" s="12">
        <f t="shared" si="16"/>
        <v>500</v>
      </c>
      <c r="D109" s="13">
        <f t="shared" si="17"/>
        <v>5500</v>
      </c>
      <c r="E109" s="11"/>
      <c r="F109" s="12">
        <f t="shared" si="18"/>
        <v>0</v>
      </c>
      <c r="G109" s="13">
        <f t="shared" si="19"/>
        <v>0</v>
      </c>
      <c r="I109" s="7" t="s">
        <v>78</v>
      </c>
      <c r="J109" s="11"/>
      <c r="K109" s="12">
        <f t="shared" si="20"/>
        <v>0</v>
      </c>
      <c r="L109" s="13">
        <f t="shared" si="15"/>
        <v>0</v>
      </c>
    </row>
    <row r="110" spans="1:12" x14ac:dyDescent="0.3">
      <c r="A110" s="7" t="s">
        <v>105</v>
      </c>
      <c r="B110" s="11">
        <v>1000</v>
      </c>
      <c r="C110" s="12">
        <f t="shared" si="16"/>
        <v>100</v>
      </c>
      <c r="D110" s="13">
        <f t="shared" si="17"/>
        <v>1100</v>
      </c>
      <c r="E110" s="11"/>
      <c r="F110" s="12">
        <f t="shared" si="18"/>
        <v>0</v>
      </c>
      <c r="G110" s="13">
        <f t="shared" si="19"/>
        <v>0</v>
      </c>
      <c r="I110" s="7" t="s">
        <v>82</v>
      </c>
      <c r="J110" s="11"/>
      <c r="K110" s="12">
        <f t="shared" si="20"/>
        <v>0</v>
      </c>
      <c r="L110" s="13">
        <f t="shared" ref="L110:L124" si="21">+J110+K110</f>
        <v>0</v>
      </c>
    </row>
    <row r="111" spans="1:12" x14ac:dyDescent="0.3">
      <c r="A111" s="7" t="s">
        <v>106</v>
      </c>
      <c r="B111" s="11">
        <v>1200</v>
      </c>
      <c r="C111" s="12">
        <f t="shared" si="16"/>
        <v>120</v>
      </c>
      <c r="D111" s="13">
        <f t="shared" si="17"/>
        <v>1320</v>
      </c>
      <c r="E111" s="11"/>
      <c r="F111" s="12">
        <f t="shared" si="18"/>
        <v>0</v>
      </c>
      <c r="G111" s="13">
        <f t="shared" si="19"/>
        <v>0</v>
      </c>
      <c r="I111" s="7" t="s">
        <v>83</v>
      </c>
      <c r="J111" s="11"/>
      <c r="K111" s="12">
        <f t="shared" si="20"/>
        <v>0</v>
      </c>
      <c r="L111" s="13">
        <f t="shared" si="21"/>
        <v>0</v>
      </c>
    </row>
    <row r="112" spans="1:12" x14ac:dyDescent="0.3">
      <c r="A112" s="7" t="s">
        <v>107</v>
      </c>
      <c r="B112" s="11">
        <v>1000</v>
      </c>
      <c r="C112" s="12">
        <f t="shared" si="16"/>
        <v>100</v>
      </c>
      <c r="D112" s="13">
        <f t="shared" si="17"/>
        <v>1100</v>
      </c>
      <c r="E112" s="11"/>
      <c r="F112" s="12">
        <f t="shared" si="18"/>
        <v>0</v>
      </c>
      <c r="G112" s="13">
        <f t="shared" si="19"/>
        <v>0</v>
      </c>
      <c r="I112" s="7" t="s">
        <v>86</v>
      </c>
      <c r="J112" s="11"/>
      <c r="K112" s="12">
        <f t="shared" si="20"/>
        <v>0</v>
      </c>
      <c r="L112" s="13">
        <f t="shared" si="21"/>
        <v>0</v>
      </c>
    </row>
    <row r="113" spans="1:12" x14ac:dyDescent="0.3">
      <c r="A113" s="7" t="s">
        <v>110</v>
      </c>
      <c r="B113" s="11">
        <v>850</v>
      </c>
      <c r="C113" s="12">
        <f t="shared" si="16"/>
        <v>85</v>
      </c>
      <c r="D113" s="13">
        <f t="shared" si="17"/>
        <v>935</v>
      </c>
      <c r="E113" s="11"/>
      <c r="F113" s="12">
        <f t="shared" si="18"/>
        <v>0</v>
      </c>
      <c r="G113" s="13">
        <f t="shared" si="19"/>
        <v>0</v>
      </c>
      <c r="I113" s="7" t="s">
        <v>94</v>
      </c>
      <c r="J113" s="11"/>
      <c r="K113" s="12">
        <f t="shared" si="20"/>
        <v>0</v>
      </c>
      <c r="L113" s="13">
        <f t="shared" si="21"/>
        <v>0</v>
      </c>
    </row>
    <row r="114" spans="1:12" x14ac:dyDescent="0.3">
      <c r="A114" s="7" t="s">
        <v>111</v>
      </c>
      <c r="B114" s="11">
        <v>1000</v>
      </c>
      <c r="C114" s="12">
        <f t="shared" si="16"/>
        <v>100</v>
      </c>
      <c r="D114" s="13">
        <f t="shared" si="17"/>
        <v>1100</v>
      </c>
      <c r="E114" s="11"/>
      <c r="F114" s="12">
        <f t="shared" si="18"/>
        <v>0</v>
      </c>
      <c r="G114" s="13">
        <f t="shared" si="19"/>
        <v>0</v>
      </c>
      <c r="I114" s="7" t="s">
        <v>102</v>
      </c>
      <c r="J114" s="11"/>
      <c r="K114" s="12">
        <f t="shared" si="20"/>
        <v>0</v>
      </c>
      <c r="L114" s="13">
        <f t="shared" si="21"/>
        <v>0</v>
      </c>
    </row>
    <row r="115" spans="1:12" x14ac:dyDescent="0.3">
      <c r="A115" s="7" t="s">
        <v>112</v>
      </c>
      <c r="B115" s="11">
        <v>850</v>
      </c>
      <c r="C115" s="12">
        <f t="shared" si="16"/>
        <v>85</v>
      </c>
      <c r="D115" s="13">
        <f t="shared" si="17"/>
        <v>935</v>
      </c>
      <c r="E115" s="11"/>
      <c r="F115" s="12">
        <f t="shared" si="18"/>
        <v>0</v>
      </c>
      <c r="G115" s="13">
        <f t="shared" si="19"/>
        <v>0</v>
      </c>
      <c r="I115" s="7" t="s">
        <v>118</v>
      </c>
      <c r="J115" s="11"/>
      <c r="K115" s="12">
        <f t="shared" si="20"/>
        <v>0</v>
      </c>
      <c r="L115" s="13">
        <f t="shared" si="21"/>
        <v>0</v>
      </c>
    </row>
    <row r="116" spans="1:12" x14ac:dyDescent="0.3">
      <c r="A116" s="7" t="s">
        <v>113</v>
      </c>
      <c r="B116" s="11">
        <v>850</v>
      </c>
      <c r="C116" s="12">
        <f t="shared" si="16"/>
        <v>85</v>
      </c>
      <c r="D116" s="13">
        <f t="shared" si="17"/>
        <v>935</v>
      </c>
      <c r="E116" s="11"/>
      <c r="F116" s="12">
        <f t="shared" si="18"/>
        <v>0</v>
      </c>
      <c r="G116" s="13">
        <f t="shared" si="19"/>
        <v>0</v>
      </c>
      <c r="I116" s="7" t="s">
        <v>119</v>
      </c>
      <c r="J116" s="11"/>
      <c r="K116" s="12">
        <f t="shared" si="20"/>
        <v>0</v>
      </c>
      <c r="L116" s="13">
        <f t="shared" si="21"/>
        <v>0</v>
      </c>
    </row>
    <row r="117" spans="1:12" x14ac:dyDescent="0.3">
      <c r="A117" s="7" t="s">
        <v>114</v>
      </c>
      <c r="B117" s="11">
        <v>2500</v>
      </c>
      <c r="C117" s="12">
        <f t="shared" si="16"/>
        <v>250</v>
      </c>
      <c r="D117" s="13">
        <f t="shared" si="17"/>
        <v>2750</v>
      </c>
      <c r="E117" s="11"/>
      <c r="F117" s="12">
        <f t="shared" si="18"/>
        <v>0</v>
      </c>
      <c r="G117" s="13">
        <f t="shared" si="19"/>
        <v>0</v>
      </c>
      <c r="I117" s="7" t="s">
        <v>80</v>
      </c>
      <c r="J117" s="11"/>
      <c r="K117" s="12">
        <f t="shared" si="20"/>
        <v>0</v>
      </c>
      <c r="L117" s="13">
        <f t="shared" si="21"/>
        <v>0</v>
      </c>
    </row>
    <row r="118" spans="1:12" x14ac:dyDescent="0.3">
      <c r="A118" s="7" t="s">
        <v>115</v>
      </c>
      <c r="B118" s="11"/>
      <c r="C118" s="12">
        <f t="shared" si="16"/>
        <v>0</v>
      </c>
      <c r="D118" s="13">
        <f t="shared" si="17"/>
        <v>0</v>
      </c>
      <c r="E118" s="11"/>
      <c r="F118" s="12">
        <f t="shared" si="18"/>
        <v>0</v>
      </c>
      <c r="G118" s="13">
        <f t="shared" si="19"/>
        <v>0</v>
      </c>
      <c r="I118" s="7" t="s">
        <v>7</v>
      </c>
      <c r="J118" s="11"/>
      <c r="K118" s="12">
        <f t="shared" si="20"/>
        <v>0</v>
      </c>
      <c r="L118" s="13">
        <f t="shared" si="21"/>
        <v>0</v>
      </c>
    </row>
    <row r="119" spans="1:12" x14ac:dyDescent="0.3">
      <c r="A119" s="7" t="s">
        <v>116</v>
      </c>
      <c r="B119" s="11"/>
      <c r="C119" s="12">
        <f t="shared" si="16"/>
        <v>0</v>
      </c>
      <c r="D119" s="13">
        <f t="shared" si="17"/>
        <v>0</v>
      </c>
      <c r="E119" s="11"/>
      <c r="F119" s="12">
        <f t="shared" si="18"/>
        <v>0</v>
      </c>
      <c r="G119" s="13">
        <f t="shared" si="19"/>
        <v>0</v>
      </c>
      <c r="I119" s="7" t="s">
        <v>23</v>
      </c>
      <c r="J119" s="11"/>
      <c r="K119" s="12">
        <f t="shared" si="20"/>
        <v>0</v>
      </c>
      <c r="L119" s="13">
        <f t="shared" si="21"/>
        <v>0</v>
      </c>
    </row>
    <row r="120" spans="1:12" x14ac:dyDescent="0.3">
      <c r="A120" s="7" t="s">
        <v>117</v>
      </c>
      <c r="B120" s="11">
        <v>2000</v>
      </c>
      <c r="C120" s="12">
        <f t="shared" si="16"/>
        <v>200</v>
      </c>
      <c r="D120" s="13">
        <f t="shared" si="17"/>
        <v>2200</v>
      </c>
      <c r="E120" s="11"/>
      <c r="F120" s="12">
        <f t="shared" si="18"/>
        <v>0</v>
      </c>
      <c r="G120" s="13">
        <f t="shared" si="19"/>
        <v>0</v>
      </c>
      <c r="I120" s="7" t="s">
        <v>51</v>
      </c>
      <c r="J120" s="11"/>
      <c r="K120" s="12">
        <f t="shared" si="20"/>
        <v>0</v>
      </c>
      <c r="L120" s="13">
        <f t="shared" si="21"/>
        <v>0</v>
      </c>
    </row>
    <row r="121" spans="1:12" x14ac:dyDescent="0.3">
      <c r="A121" s="7" t="s">
        <v>118</v>
      </c>
      <c r="B121" s="11">
        <v>750</v>
      </c>
      <c r="C121" s="12">
        <f t="shared" si="16"/>
        <v>75</v>
      </c>
      <c r="D121" s="13">
        <f t="shared" si="17"/>
        <v>825</v>
      </c>
      <c r="E121" s="11"/>
      <c r="F121" s="12">
        <f t="shared" si="18"/>
        <v>0</v>
      </c>
      <c r="G121" s="13">
        <f t="shared" si="19"/>
        <v>0</v>
      </c>
      <c r="I121" s="7" t="s">
        <v>53</v>
      </c>
      <c r="J121" s="11"/>
      <c r="K121" s="12">
        <f t="shared" si="20"/>
        <v>0</v>
      </c>
      <c r="L121" s="13">
        <f t="shared" si="21"/>
        <v>0</v>
      </c>
    </row>
    <row r="122" spans="1:12" x14ac:dyDescent="0.3">
      <c r="A122" s="7" t="s">
        <v>119</v>
      </c>
      <c r="B122" s="11">
        <v>750</v>
      </c>
      <c r="C122" s="12">
        <f t="shared" si="16"/>
        <v>75</v>
      </c>
      <c r="D122" s="13">
        <f t="shared" si="17"/>
        <v>825</v>
      </c>
      <c r="E122" s="11"/>
      <c r="F122" s="12">
        <f t="shared" si="18"/>
        <v>0</v>
      </c>
      <c r="G122" s="13">
        <f t="shared" si="19"/>
        <v>0</v>
      </c>
      <c r="I122" s="7" t="s">
        <v>63</v>
      </c>
      <c r="J122" s="11"/>
      <c r="K122" s="12">
        <f t="shared" si="20"/>
        <v>0</v>
      </c>
      <c r="L122" s="13">
        <f t="shared" si="21"/>
        <v>0</v>
      </c>
    </row>
    <row r="123" spans="1:12" x14ac:dyDescent="0.3">
      <c r="A123" s="7" t="s">
        <v>120</v>
      </c>
      <c r="B123" s="11"/>
      <c r="C123" s="12">
        <f t="shared" si="16"/>
        <v>0</v>
      </c>
      <c r="D123" s="13">
        <f t="shared" si="17"/>
        <v>0</v>
      </c>
      <c r="E123" s="11"/>
      <c r="F123" s="12">
        <f t="shared" si="18"/>
        <v>0</v>
      </c>
      <c r="G123" s="13">
        <f t="shared" si="19"/>
        <v>0</v>
      </c>
      <c r="I123" s="7" t="s">
        <v>68</v>
      </c>
      <c r="J123" s="11"/>
      <c r="K123" s="12">
        <f t="shared" si="20"/>
        <v>0</v>
      </c>
      <c r="L123" s="13">
        <f t="shared" si="21"/>
        <v>0</v>
      </c>
    </row>
    <row r="124" spans="1:12" x14ac:dyDescent="0.3">
      <c r="A124" s="7" t="s">
        <v>122</v>
      </c>
      <c r="B124" s="11">
        <v>1000</v>
      </c>
      <c r="C124" s="12">
        <f t="shared" si="16"/>
        <v>100</v>
      </c>
      <c r="D124" s="13">
        <f t="shared" si="17"/>
        <v>1100</v>
      </c>
      <c r="E124" s="11"/>
      <c r="F124" s="12">
        <f t="shared" si="18"/>
        <v>0</v>
      </c>
      <c r="G124" s="13">
        <f t="shared" si="19"/>
        <v>0</v>
      </c>
      <c r="I124" s="7" t="s">
        <v>98</v>
      </c>
      <c r="J124" s="11"/>
      <c r="K124" s="12">
        <f t="shared" si="20"/>
        <v>0</v>
      </c>
      <c r="L124" s="13">
        <f t="shared" si="21"/>
        <v>0</v>
      </c>
    </row>
    <row r="125" spans="1:12" ht="15" thickBot="1" x14ac:dyDescent="0.35">
      <c r="A125" s="7"/>
      <c r="B125" s="14">
        <f>SUM(B3:B113)</f>
        <v>401123.01</v>
      </c>
      <c r="C125" s="15">
        <f>SUM(C3:C116)</f>
        <v>38695</v>
      </c>
      <c r="D125" s="16">
        <f t="shared" ref="D125" si="22">+B125+C125</f>
        <v>439818.01</v>
      </c>
      <c r="E125" s="14">
        <f>SUM(E3:E124)</f>
        <v>364323</v>
      </c>
      <c r="F125" s="15">
        <f>SUM(F3:F116)</f>
        <v>34670</v>
      </c>
      <c r="G125" s="16">
        <f t="shared" si="19"/>
        <v>398993</v>
      </c>
      <c r="I125" s="7"/>
      <c r="J125" s="11"/>
      <c r="K125" s="12"/>
      <c r="L125" s="13"/>
    </row>
    <row r="126" spans="1:12" ht="15" thickTop="1" x14ac:dyDescent="0.3">
      <c r="A126" s="1" t="s">
        <v>123</v>
      </c>
      <c r="B126" s="17">
        <f>COUNTA(B3:B113)</f>
        <v>109</v>
      </c>
      <c r="C126" s="18"/>
      <c r="D126" s="11"/>
      <c r="E126" s="17">
        <f>COUNTA(E3:E124)</f>
        <v>51</v>
      </c>
      <c r="F126" s="18"/>
      <c r="G126" s="11"/>
      <c r="I126" s="7"/>
      <c r="J126" s="11"/>
      <c r="K126" s="12">
        <f>+J126*10%</f>
        <v>0</v>
      </c>
      <c r="L126" s="13">
        <f>+J126+K126</f>
        <v>0</v>
      </c>
    </row>
    <row r="127" spans="1:12" ht="15" thickBot="1" x14ac:dyDescent="0.35">
      <c r="A127" s="19" t="s">
        <v>124</v>
      </c>
      <c r="B127" s="20">
        <f>B125/B126</f>
        <v>3680.0276146788992</v>
      </c>
      <c r="C127" s="21"/>
      <c r="D127" s="22"/>
      <c r="E127" s="20">
        <f>E125/E126</f>
        <v>7143.588235294118</v>
      </c>
      <c r="F127" s="21"/>
      <c r="G127" s="22"/>
      <c r="I127" s="7" t="s">
        <v>115</v>
      </c>
      <c r="J127" s="11"/>
      <c r="K127" s="12">
        <f>+J127*10%</f>
        <v>0</v>
      </c>
      <c r="L127" s="13">
        <f>+J127+K127</f>
        <v>0</v>
      </c>
    </row>
    <row r="128" spans="1:12" x14ac:dyDescent="0.3">
      <c r="I128" s="7" t="s">
        <v>116</v>
      </c>
      <c r="J128" s="11"/>
      <c r="K128" s="12">
        <f>+J128*10%</f>
        <v>0</v>
      </c>
      <c r="L128" s="13">
        <f>+J128+K128</f>
        <v>0</v>
      </c>
    </row>
    <row r="129" spans="9:12" x14ac:dyDescent="0.3">
      <c r="I129" s="7" t="s">
        <v>120</v>
      </c>
      <c r="J129" s="11"/>
      <c r="K129" s="12">
        <f>+J129*10%</f>
        <v>0</v>
      </c>
      <c r="L129" s="13">
        <f>+J129+K129</f>
        <v>0</v>
      </c>
    </row>
    <row r="130" spans="9:12" ht="15" thickBot="1" x14ac:dyDescent="0.35">
      <c r="I130" s="7"/>
      <c r="J130" s="14">
        <f>SUM(J3:J129)</f>
        <v>314850</v>
      </c>
      <c r="K130" s="15">
        <f>SUM(K3:K121)</f>
        <v>20482</v>
      </c>
      <c r="L130" s="16">
        <f t="shared" ref="L130" si="23">+J130+K130</f>
        <v>335332</v>
      </c>
    </row>
    <row r="131" spans="9:12" ht="15" thickTop="1" x14ac:dyDescent="0.3">
      <c r="I131" s="1" t="s">
        <v>123</v>
      </c>
      <c r="J131" s="17">
        <f>COUNTA(J3:J129)</f>
        <v>45</v>
      </c>
      <c r="K131" s="18"/>
      <c r="L131" s="11"/>
    </row>
    <row r="132" spans="9:12" ht="15" thickBot="1" x14ac:dyDescent="0.35">
      <c r="I132" s="19" t="s">
        <v>124</v>
      </c>
      <c r="J132" s="20">
        <f>J130/J131</f>
        <v>6996.666666666667</v>
      </c>
      <c r="K132" s="21"/>
      <c r="L132" s="22"/>
    </row>
  </sheetData>
  <sortState xmlns:xlrd2="http://schemas.microsoft.com/office/spreadsheetml/2017/richdata2" ref="I3:L129">
    <sortCondition descending="1" ref="J3:J12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Barker</dc:creator>
  <cp:lastModifiedBy>Paul Barker</cp:lastModifiedBy>
  <dcterms:created xsi:type="dcterms:W3CDTF">2025-03-20T00:24:49Z</dcterms:created>
  <dcterms:modified xsi:type="dcterms:W3CDTF">2025-05-06T07:42:23Z</dcterms:modified>
</cp:coreProperties>
</file>